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480" windowHeight="11640" activeTab="2"/>
  </bookViews>
  <sheets>
    <sheet name="Доходы" sheetId="2" r:id="rId1"/>
    <sheet name="Расходы" sheetId="3" r:id="rId2"/>
    <sheet name="Источники" sheetId="4" r:id="rId3"/>
  </sheets>
  <definedNames>
    <definedName name="_xlnm.Print_Area" localSheetId="2">Источники!$A$1:$F$36</definedName>
    <definedName name="_xlnm.Print_Area" localSheetId="1">Расходы!$A$1:$F$167</definedName>
  </definedNames>
  <calcPr calcId="125725"/>
</workbook>
</file>

<file path=xl/calcChain.xml><?xml version="1.0" encoding="utf-8"?>
<calcChain xmlns="http://schemas.openxmlformats.org/spreadsheetml/2006/main">
  <c r="F88" i="2"/>
  <c r="F90"/>
  <c r="F91"/>
  <c r="F89"/>
  <c r="F84"/>
  <c r="F82"/>
  <c r="E16"/>
  <c r="D16"/>
  <c r="F25"/>
  <c r="F27"/>
  <c r="F26"/>
  <c r="E7" i="3"/>
  <c r="D7"/>
  <c r="F150"/>
  <c r="F149"/>
  <c r="F148"/>
  <c r="F147"/>
  <c r="F146"/>
  <c r="F145"/>
  <c r="F144"/>
  <c r="F143"/>
  <c r="F112"/>
  <c r="F113"/>
  <c r="F114"/>
  <c r="F110"/>
  <c r="F109"/>
  <c r="F108"/>
  <c r="F107"/>
  <c r="F63" i="2"/>
  <c r="F64"/>
  <c r="F62"/>
  <c r="F67"/>
  <c r="F66"/>
  <c r="F80" i="3"/>
  <c r="F81"/>
  <c r="F78"/>
  <c r="F79"/>
  <c r="F94" i="2"/>
  <c r="F65"/>
  <c r="F22"/>
  <c r="F163" i="3"/>
  <c r="F122"/>
  <c r="F121"/>
  <c r="F120"/>
  <c r="F111"/>
  <c r="F96"/>
  <c r="F91"/>
  <c r="F92"/>
  <c r="F93"/>
  <c r="F94"/>
  <c r="F95"/>
  <c r="F90"/>
  <c r="F89"/>
  <c r="F73"/>
  <c r="F72"/>
  <c r="F71"/>
  <c r="F93" i="2"/>
  <c r="F92"/>
  <c r="F79"/>
  <c r="F78"/>
  <c r="F75"/>
  <c r="F74"/>
  <c r="F50"/>
  <c r="F51"/>
  <c r="F52"/>
  <c r="F49"/>
  <c r="F37"/>
  <c r="F36"/>
  <c r="F35"/>
  <c r="F34"/>
  <c r="F33"/>
  <c r="F32"/>
  <c r="F31"/>
  <c r="F30"/>
  <c r="F29"/>
  <c r="F28"/>
  <c r="F83"/>
  <c r="F75" i="3" l="1"/>
  <c r="F76"/>
  <c r="F77"/>
  <c r="F74"/>
  <c r="F81" i="2"/>
  <c r="F80"/>
  <c r="F61"/>
  <c r="F60"/>
  <c r="F59"/>
  <c r="F58"/>
  <c r="F40"/>
  <c r="F39"/>
  <c r="F38"/>
  <c r="F76"/>
  <c r="F77"/>
  <c r="F16" i="4" l="1"/>
  <c r="F51" i="3"/>
  <c r="F136"/>
  <c r="F137"/>
  <c r="F138"/>
  <c r="F135"/>
  <c r="F44"/>
  <c r="F45"/>
  <c r="F46"/>
  <c r="F100"/>
  <c r="F99"/>
  <c r="F98"/>
  <c r="F97"/>
  <c r="F43"/>
  <c r="F73" i="2"/>
  <c r="F12" i="3"/>
  <c r="F24" i="2"/>
  <c r="F87"/>
  <c r="F17" i="4"/>
  <c r="F10"/>
  <c r="F160" i="3"/>
  <c r="F161"/>
  <c r="F162"/>
  <c r="F139"/>
  <c r="F140"/>
  <c r="F141"/>
  <c r="F142"/>
  <c r="F123"/>
  <c r="F124"/>
  <c r="F125"/>
  <c r="F126"/>
  <c r="F119"/>
  <c r="F104"/>
  <c r="F105"/>
  <c r="F106"/>
  <c r="F86"/>
  <c r="F87"/>
  <c r="F88"/>
  <c r="F56"/>
  <c r="F57"/>
  <c r="F58"/>
  <c r="F59"/>
  <c r="F60"/>
  <c r="F61"/>
  <c r="F62"/>
  <c r="F63"/>
  <c r="F64"/>
  <c r="F65"/>
  <c r="F66"/>
  <c r="F52"/>
  <c r="F53"/>
  <c r="F54"/>
  <c r="F47"/>
  <c r="F48"/>
  <c r="F49"/>
  <c r="F50"/>
  <c r="F31"/>
  <c r="F32"/>
  <c r="F33"/>
  <c r="F34"/>
  <c r="F23"/>
  <c r="F24"/>
  <c r="F25"/>
  <c r="F26"/>
  <c r="F15"/>
  <c r="F16"/>
  <c r="F17"/>
  <c r="F18"/>
  <c r="F23" i="2"/>
  <c r="F115" i="3"/>
  <c r="F20"/>
  <c r="F21"/>
  <c r="F22"/>
  <c r="F19"/>
  <c r="F151"/>
  <c r="F35"/>
  <c r="F28"/>
  <c r="F29"/>
  <c r="F30"/>
  <c r="F27"/>
  <c r="F13"/>
  <c r="F14"/>
  <c r="F134"/>
  <c r="F133"/>
  <c r="F132"/>
  <c r="F131"/>
  <c r="F128"/>
  <c r="F129"/>
  <c r="F130"/>
  <c r="F101"/>
  <c r="F82"/>
  <c r="F67"/>
  <c r="F68"/>
  <c r="F69"/>
  <c r="F70"/>
  <c r="F156"/>
  <c r="F157"/>
  <c r="F158"/>
  <c r="F159"/>
  <c r="F155"/>
  <c r="F9"/>
  <c r="F10"/>
  <c r="F11"/>
  <c r="F36"/>
  <c r="F37"/>
  <c r="F38"/>
  <c r="F39"/>
  <c r="F40"/>
  <c r="F41"/>
  <c r="F42"/>
  <c r="F83"/>
  <c r="F84"/>
  <c r="F85"/>
  <c r="F102"/>
  <c r="F103"/>
  <c r="F116"/>
  <c r="F117"/>
  <c r="F118"/>
  <c r="F152"/>
  <c r="F153"/>
  <c r="F154"/>
  <c r="F53" i="2"/>
  <c r="F18"/>
  <c r="F19"/>
  <c r="F20"/>
  <c r="F21"/>
  <c r="F41"/>
  <c r="F42"/>
  <c r="F43"/>
  <c r="F44"/>
  <c r="F45"/>
  <c r="F46"/>
  <c r="F47"/>
  <c r="F48"/>
  <c r="F54"/>
  <c r="F55"/>
  <c r="F56"/>
  <c r="F57"/>
  <c r="F68"/>
  <c r="F69"/>
  <c r="F70"/>
  <c r="F71"/>
  <c r="F72"/>
  <c r="F85"/>
  <c r="F86"/>
  <c r="F7" i="3" l="1"/>
  <c r="F16" i="2"/>
</calcChain>
</file>

<file path=xl/sharedStrings.xml><?xml version="1.0" encoding="utf-8"?>
<sst xmlns="http://schemas.openxmlformats.org/spreadsheetml/2006/main" count="823" uniqueCount="445">
  <si>
    <t>ОТЧЕТ ОБ ИСПОЛНЕНИИ БЮДЖЕТА</t>
  </si>
  <si>
    <t>КОДЫ</t>
  </si>
  <si>
    <t>Форма по ОКУД</t>
  </si>
  <si>
    <t>0503117</t>
  </si>
  <si>
    <t xml:space="preserve">            Дата</t>
  </si>
  <si>
    <t xml:space="preserve">       по ОКПО</t>
  </si>
  <si>
    <t>Глава по БК</t>
  </si>
  <si>
    <t xml:space="preserve">         по ОКТМО</t>
  </si>
  <si>
    <t>Периодичность: месячная, квартальная, годовая</t>
  </si>
  <si>
    <t>Единица измерения:  руб.</t>
  </si>
  <si>
    <t>по ОКЕИ</t>
  </si>
  <si>
    <t>383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</si>
  <si>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</si>
  <si>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</si>
  <si>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</si>
  <si>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</si>
  <si>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</si>
  <si>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</si>
  <si>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</si>
  <si>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</si>
  <si>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</si>
  <si>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</si>
  <si>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010</t>
  </si>
  <si>
    <t>x</t>
  </si>
  <si>
    <t>в том числе:</t>
  </si>
  <si>
    <t xml:space="preserve">  НАЛОГОВЫЕ И НЕНАЛОГОВЫЕ ДОХОДЫ</t>
  </si>
  <si>
    <t>-</t>
  </si>
  <si>
    <t xml:space="preserve">  НАЛОГИ НА ТОВАРЫ (РАБОТЫ, УСЛУГИ), РЕАЛИЗУЕМЫЕ НА ТЕРРИТОРИИ РОССИЙСКОЙ ФЕДЕРАЦИИ</t>
  </si>
  <si>
    <t xml:space="preserve">  Акцизы по подакцизным товарам (продукции), производимым на территории Российской Федерации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</si>
  <si>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</si>
  <si>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</si>
  <si>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</si>
  <si>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</si>
  <si>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</si>
  <si>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 НАЛОГИ НА ПРИБЫЛЬ, ДОХОДЫ</t>
  </si>
  <si>
    <t xml:space="preserve">  Налог на доходы физических лиц</t>
  </si>
  <si>
    <t xml:space="preserve">  НАЛОГИ НА ИМУЩЕСТВО</t>
  </si>
  <si>
    <t xml:space="preserve">  Налог на имущество физических лиц</t>
  </si>
  <si>
    <t xml:space="preserve">  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</si>
  <si>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 xml:space="preserve">  Земельный налог</t>
  </si>
  <si>
    <t xml:space="preserve">  Земельный налог с организаций</t>
  </si>
  <si>
    <t xml:space="preserve">  Земельный налог с организаций, обладающих земельным участком, расположенным в границах городских поселений</t>
  </si>
  <si>
    <t xml:space="preserve">  Земельный налог с физических лиц</t>
  </si>
  <si>
    <t xml:space="preserve">  Земельный налог с физических лиц, обладающих земельным участком, расположенным в границах городских поселений</t>
  </si>
  <si>
    <t xml:space="preserve">  ДОХОДЫ ОТ ИСПОЛЬЗОВАНИЯ ИМУЩЕСТВА, НАХОДЯЩЕГОСЯ В ГОСУДАРСТВЕННОЙ И МУНИЦИПАЛЬНОЙ СОБСТВЕННОСТИ</t>
  </si>
  <si>
    <t xml:space="preserve">  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</si>
  <si>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 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</si>
  <si>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 xml:space="preserve">  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</si>
  <si>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 xml:space="preserve">  БЕЗВОЗМЕЗДНЫЕ ПОСТУПЛЕНИЯ</t>
  </si>
  <si>
    <t xml:space="preserve">  БЕЗВОЗМЕЗДНЫЕ ПОСТУПЛЕНИЯ ОТ ДРУГИХ БЮДЖЕТОВ БЮДЖЕТНОЙ СИСТЕМЫ РОССИЙСКОЙ ФЕДЕРАЦИИ</t>
  </si>
  <si>
    <t xml:space="preserve">  Дотации бюджетам бюджетной системы Российской Федерации</t>
  </si>
  <si>
    <t xml:space="preserve">                                              2. Расходы бюджета</t>
  </si>
  <si>
    <t xml:space="preserve">              Форма 0503117  с.2</t>
  </si>
  <si>
    <t>Код расхода по бюджетной классификации</t>
  </si>
  <si>
    <t>200</t>
  </si>
  <si>
    <t xml:space="preserve">  Закупка товаров, работ и услуг для обеспечения государственных (муниципальных) нужд</t>
  </si>
  <si>
    <t xml:space="preserve">  Иные закупки товаров, работ и услуг для обеспечения государственных (муниципальных) нужд</t>
  </si>
  <si>
    <t xml:space="preserve">  Прочая закупка товаров, работ и услуг</t>
  </si>
  <si>
    <t xml:space="preserve">  Иные бюджетные ассигнования</t>
  </si>
  <si>
    <t xml:space="preserve">  Уплата налогов, сборов и иных платежей</t>
  </si>
  <si>
    <t xml:space="preserve">  Уплата налога на имущество организаций и земельного налога</t>
  </si>
  <si>
    <t xml:space="preserve">  Капитальные вложения в объекты государственной (муниципальной) собственности</t>
  </si>
  <si>
    <t xml:space="preserve">  Бюджетные инвестиции</t>
  </si>
  <si>
    <t xml:space="preserve">  Бюджетные инвестиции в объекты капитального строительства государственной (муниципальной) собственности</t>
  </si>
  <si>
    <t xml:space="preserve">  Межбюджетные трансферты</t>
  </si>
  <si>
    <t xml:space="preserve">  Иные межбюджетные трансферты</t>
  </si>
  <si>
    <t xml:space="preserve">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</si>
  <si>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  Расходы на выплаты персоналу государственных (муниципальных) органов</t>
  </si>
  <si>
    <t xml:space="preserve">  Фонд оплаты труда государственных (муниципальных) органов</t>
  </si>
  <si>
    <t xml:space="preserve">  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</si>
  <si>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  Уплата иных платежей</t>
  </si>
  <si>
    <t>Результат исполнения бюджета (дефицит / профицит)</t>
  </si>
  <si>
    <t xml:space="preserve">                        Форма 0503117  с.3</t>
  </si>
  <si>
    <t xml:space="preserve">              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</si>
  <si>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</si>
  <si>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</si>
  <si>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источники внутреннего финансирования бюджета</t>
  </si>
  <si>
    <t>из них:</t>
  </si>
  <si>
    <t>источники внешнего финансирования бюджета</t>
  </si>
  <si>
    <t>увеличение остатков средств, всего</t>
  </si>
  <si>
    <t>X</t>
  </si>
  <si>
    <t xml:space="preserve">  Увеличение остатков средств бюджетов</t>
  </si>
  <si>
    <t xml:space="preserve">  Увеличение прочих остатков средств бюджетов</t>
  </si>
  <si>
    <t xml:space="preserve">  Увеличение прочих остатков денежных средств бюджетов</t>
  </si>
  <si>
    <t xml:space="preserve">  Увеличение прочих остатков денежных средств бюджетов городских поселений</t>
  </si>
  <si>
    <t>уменьшение остатков средств, всего</t>
  </si>
  <si>
    <t xml:space="preserve">  Уменьшение остатков средств бюджетов</t>
  </si>
  <si>
    <t xml:space="preserve">  Уменьшение прочих остатков средств бюджетов</t>
  </si>
  <si>
    <t xml:space="preserve">  Уменьшение прочих остатков денежных средств бюджетов</t>
  </si>
  <si>
    <t xml:space="preserve">  Уменьшение прочих остатков денежных средств бюджетов городских поселений</t>
  </si>
  <si>
    <t>Руководитель ____________________________</t>
  </si>
  <si>
    <t xml:space="preserve">(подпись)          </t>
  </si>
  <si>
    <t>(расшифровка подписи)</t>
  </si>
  <si>
    <t>Главный бухгалтер________________________</t>
  </si>
  <si>
    <t xml:space="preserve"> (подпись)          </t>
  </si>
  <si>
    <t/>
  </si>
  <si>
    <t>Бюджет Кардымовского городского поселения Кардымовского района Смоленской области</t>
  </si>
  <si>
    <t>66623151</t>
  </si>
  <si>
    <t>Доходы бюджета - ИТОГО</t>
  </si>
  <si>
    <t>х</t>
  </si>
  <si>
    <t xml:space="preserve">в том числе: </t>
  </si>
  <si>
    <t xml:space="preserve">  Дотации на выравнивание бюджетной обеспеченности из бюджетов муниципальных районов, городских округов с внутригородским делением</t>
  </si>
  <si>
    <t xml:space="preserve">  Дотации бюджетам городских поселений на выравнивание бюджетной обеспеченности из бюджетов муниципальных районов</t>
  </si>
  <si>
    <t xml:space="preserve">  Субвенции бюджетам бюджетной системы Российской Федерации</t>
  </si>
  <si>
    <t xml:space="preserve"> 902 2 00 00000 00 0000 000</t>
  </si>
  <si>
    <t xml:space="preserve"> 902 2 02 00000 00 0000 000</t>
  </si>
  <si>
    <t xml:space="preserve"> 902 2 02 10000 00 0000 150</t>
  </si>
  <si>
    <t xml:space="preserve"> 182 1 00 00000 00 0000 000</t>
  </si>
  <si>
    <t xml:space="preserve"> 182 1 01 00000 00 0000 000</t>
  </si>
  <si>
    <t xml:space="preserve"> 182 1 01 02000 01 0000 110</t>
  </si>
  <si>
    <t xml:space="preserve"> 182 1 01 02010 01 0000 110</t>
  </si>
  <si>
    <t xml:space="preserve"> 182 1 01 02030 01 0000 110</t>
  </si>
  <si>
    <t xml:space="preserve"> 182 1 06 00000 00 0000 000</t>
  </si>
  <si>
    <t xml:space="preserve"> 182 1 06 01000 00 0000 110</t>
  </si>
  <si>
    <t xml:space="preserve"> 182 1 06 01030 13 0000 110</t>
  </si>
  <si>
    <t xml:space="preserve"> 182 1 06 06000 00 0000 110</t>
  </si>
  <si>
    <t xml:space="preserve"> 182 1 06 06030 00 0000 110</t>
  </si>
  <si>
    <t xml:space="preserve"> 182 1 06 06033 13 0000 110</t>
  </si>
  <si>
    <t xml:space="preserve"> 182 1 06 06040 00 0000 110</t>
  </si>
  <si>
    <t xml:space="preserve"> 182 1 06 06043 13 0000 110</t>
  </si>
  <si>
    <t xml:space="preserve"> 902 1 11 00000 00 0000 000</t>
  </si>
  <si>
    <t xml:space="preserve"> 902 1 11 05000 00 0000 120</t>
  </si>
  <si>
    <t xml:space="preserve"> 902 1 11 05010 00 0000 120</t>
  </si>
  <si>
    <t xml:space="preserve"> 902 1 11 05013 13 0000 120</t>
  </si>
  <si>
    <t xml:space="preserve"> 902 2 02 16001 00 0000 150</t>
  </si>
  <si>
    <t xml:space="preserve"> 902 2 02 16001 13 0000 150</t>
  </si>
  <si>
    <t xml:space="preserve"> 902 2 02 30000 00 0000 150</t>
  </si>
  <si>
    <t xml:space="preserve"> 902 2 02 35118 00 0000 150</t>
  </si>
  <si>
    <t xml:space="preserve"> 902 2 02 35118 13 0000 150</t>
  </si>
  <si>
    <t>902 01 05 02 00 00 0000 500</t>
  </si>
  <si>
    <t>902 01 05 02 01 00 0000 510</t>
  </si>
  <si>
    <t>902 01 05 02 01 13 0000 510</t>
  </si>
  <si>
    <t>902 01 05 02 00 00 0000 600</t>
  </si>
  <si>
    <t>902 01 05 02 01 00 0000 610</t>
  </si>
  <si>
    <t>902 01 05 02 01 13 0000 610</t>
  </si>
  <si>
    <t xml:space="preserve"> 902 1 00 00000 00 0000 000</t>
  </si>
  <si>
    <t>Расходы бюджета - ИТОГО</t>
  </si>
  <si>
    <t>Фонд оплаты труда государственных (муниципальных) органов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</si>
  <si>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</si>
  <si>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 902 0503 0340421430 000</t>
  </si>
  <si>
    <t xml:space="preserve"> 902 0503 0340421430 200</t>
  </si>
  <si>
    <t xml:space="preserve"> 902 0503 0340421430 240</t>
  </si>
  <si>
    <t xml:space="preserve"> 902 0503 0340421430 244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</si>
  <si>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</si>
  <si>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902</t>
  </si>
  <si>
    <t>Главный распорядитель,распорядитель,получатель бюджетных средств,главный администратор, администратор доходов бюджета, главный администратор, администратор источников финансирования</t>
  </si>
  <si>
    <t xml:space="preserve"> Администрация муниципального образования "Кардымовский район" Смоленской области</t>
  </si>
  <si>
    <t xml:space="preserve">Наименование бюджета  </t>
  </si>
  <si>
    <t>Расходы,переданные бюджету муниципального образования "Кардымовский район" Смоленской области за счет средств бюджета поселения на осуществление части полномочий по решению вопросов местного значения в соответствии с заключенными соглашениями (контрольно-счетный орган)</t>
  </si>
  <si>
    <t>Расходы,переданные бюджету муниципального образования "Кардымовский район" Смоленской области за счет средств бюджета поселения на осуществление части полномочий по решению вопросов местного значения в соответствии с заключенными соглашениями (казначейское исполнение бюджета)</t>
  </si>
  <si>
    <t>Расходы на проведение мероприятий по обеспечению безопасности населения</t>
  </si>
  <si>
    <t>Расходы на проведение праздничных мероприятий,памятных дат</t>
  </si>
  <si>
    <t>Расходы на уплату членских взносов в Совет муниципальных образований</t>
  </si>
  <si>
    <t>Расходы на уплату налогов на имущество,транспортного налога</t>
  </si>
  <si>
    <t>Реализация мероприятий, направленных на развитие малого и среднего предпринимательства</t>
  </si>
  <si>
    <t>Осуществление первичного воинского учета на территориях, где отсутствуют военные комиссариаты</t>
  </si>
  <si>
    <t>Расходы на реализацию мероприятий по ремонту автомобильных дорог в рамках дорожного фонда</t>
  </si>
  <si>
    <t>Расходы на реализацию мероприятий  по очистке,отсыпке,грейдерованию и ямочному ремонту дорог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</si>
  <si>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</si>
  <si>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реализацию мероприятий по оформлению дорог в собственность и изготовлению проектно-сметной документации</t>
  </si>
  <si>
    <t>Расходы на реализацию мероприятий по капитальному ремонту дворовых территорий,тротуаров,пешеходных дорожек,проездов к дворовым территориям многоквартирных домов</t>
  </si>
  <si>
    <t>Расходы на реализацию мероприятий по организации и проведению работ по капитальному и текущему ремонту муниципального жилого фонда</t>
  </si>
  <si>
    <t xml:space="preserve">            Расходы на реализацию мероприятий по уплате взносов на капитальный ремонт муниципального жилищного фонда</t>
  </si>
  <si>
    <t>Расходы на реализацию мероприятий по обслуживанию,ремонту,строительству и изготовлению проектно-сметной документации сетей коммунальной инфраструктуры</t>
  </si>
  <si>
    <t>Расходы за счет средств бюджета Кардымовского городского поселения на осуществление части полномочий по решению вопросов местного значения в соответствии с заключенными соглашениями (передача полномочий по организации электро-, тепло-, газо- и водоснабжения населения)</t>
  </si>
  <si>
    <t>Расходы на предоставление субсидии на возмещение затрат, связанных с содержанием и текущим ремонтом сетей коммунальной инфраструктуры за счет средств бюджета Кардымовского городского поселения Кардымовского района Смоленской области на осуществление части полномочий по решению вопросов местного значения в соответствии с заключенными соглашениями (передача полномочий по организации электро-, тепло-, газо- и водоснабжения населения)</t>
  </si>
  <si>
    <t>Расходы на реализацию мероприятий по организации уличного освещения</t>
  </si>
  <si>
    <t>Закупка энергетических ресурсов</t>
  </si>
  <si>
    <t>Расходы на реализацию мероприятий по организации и содержанию мест захоронения</t>
  </si>
  <si>
    <t>Расходы на реализацию мероприятий по организации работ по уборке территории и вывозу мусора</t>
  </si>
  <si>
    <t>Расходы на реализацию мероприятий по прочим расходам по благоустройству поселений</t>
  </si>
  <si>
    <t>Расходы на реализацию мероприятий по формированию современной городской среды</t>
  </si>
  <si>
    <t>Расходы на реализацию программ формирования современной городской среды</t>
  </si>
  <si>
    <t>Расходы на реализацию мероприятий по регистрации прав на объекты муниципальной собственности</t>
  </si>
  <si>
    <t>Проектирование, строительство, реконструкция, капитальный ремонт и ремонт автомобильных дорог общего пользования местного значения</t>
  </si>
  <si>
    <t>902 2 02 25555 00 0000 150</t>
  </si>
  <si>
    <t xml:space="preserve">902 2 02 25555 13 0000 150 </t>
  </si>
  <si>
    <t>Субсидии бюджетам на реализацию программ формирования современной городской среды</t>
  </si>
  <si>
    <t>Субсидии бюджетам городских поселений на реализацию программ формирования современной городской среды</t>
  </si>
  <si>
    <t>182 1 01 02080 01 0000 110</t>
  </si>
  <si>
    <t>902 2 02 20000 00 0000 150</t>
  </si>
  <si>
    <t>Субсидии бюджетам бюджетной системы Российской Федерации (межбюджетные субсидии)</t>
  </si>
  <si>
    <t xml:space="preserve">  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</si>
  <si>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 xml:space="preserve">  Субвенции бюджетам городских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</si>
  <si>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изменение остатков средств</t>
  </si>
  <si>
    <t>000 01 05 00 00 00 0000 000</t>
  </si>
  <si>
    <t>902 01 05 00 00 00 0000 500</t>
  </si>
  <si>
    <t>Изменение остатков средств на счетах по учету средств бюджетов</t>
  </si>
  <si>
    <t>902 01 05 00 00 00 0000 600</t>
  </si>
  <si>
    <t xml:space="preserve"> 902 0106 78001П1201 000</t>
  </si>
  <si>
    <t xml:space="preserve"> 902 0106 78001П1201 500</t>
  </si>
  <si>
    <t xml:space="preserve"> 902 0106 78001П1201 540</t>
  </si>
  <si>
    <t xml:space="preserve"> 902 0106 97001П1211 000</t>
  </si>
  <si>
    <t xml:space="preserve"> 902 0106 97001П1211 500</t>
  </si>
  <si>
    <t xml:space="preserve"> 902 0106 97001П1211 540</t>
  </si>
  <si>
    <t xml:space="preserve"> 902 0113 0240121010 000</t>
  </si>
  <si>
    <t xml:space="preserve"> 902 0113 0240121010 200</t>
  </si>
  <si>
    <t xml:space="preserve"> 902 0113 0240121010 240</t>
  </si>
  <si>
    <t xml:space="preserve"> 902 0113 0240121010 244</t>
  </si>
  <si>
    <t xml:space="preserve"> 902 0113 0240121020 000</t>
  </si>
  <si>
    <t xml:space="preserve"> 902 0113 0240121020 200</t>
  </si>
  <si>
    <t xml:space="preserve"> 902 0113 0240121020 240</t>
  </si>
  <si>
    <t xml:space="preserve"> 902 0113 0240121020 244</t>
  </si>
  <si>
    <t xml:space="preserve"> 902 0113 0240121030 000</t>
  </si>
  <si>
    <t xml:space="preserve"> 902 0113 0240121030 800</t>
  </si>
  <si>
    <t xml:space="preserve"> 902 0113 0240121030 850</t>
  </si>
  <si>
    <t xml:space="preserve"> 902 0113 0240121030 853</t>
  </si>
  <si>
    <t xml:space="preserve"> 902 0113 0240121040 000</t>
  </si>
  <si>
    <t xml:space="preserve"> 902 0113 0240121040 800</t>
  </si>
  <si>
    <t xml:space="preserve"> 902 0113 0240121040 850</t>
  </si>
  <si>
    <t xml:space="preserve"> 902 0113 0240121040 851</t>
  </si>
  <si>
    <t xml:space="preserve"> 902 0113 0540121060 000</t>
  </si>
  <si>
    <t xml:space="preserve"> 902 0113 0540121060 200</t>
  </si>
  <si>
    <t xml:space="preserve"> 902 0113 0540121060 240</t>
  </si>
  <si>
    <t xml:space="preserve"> 902 0113 0540121060 244</t>
  </si>
  <si>
    <t xml:space="preserve"> 902 0203 0240151180 000</t>
  </si>
  <si>
    <t xml:space="preserve"> 902 0203 0240151180 100</t>
  </si>
  <si>
    <t xml:space="preserve"> 902 0203 0240151180 120</t>
  </si>
  <si>
    <t xml:space="preserve"> 902 0203 0240151180 121</t>
  </si>
  <si>
    <t xml:space="preserve"> 902 0203 0240151180 129</t>
  </si>
  <si>
    <t xml:space="preserve"> 902 0203 0240151180 200</t>
  </si>
  <si>
    <t xml:space="preserve"> 902 0203 0240151180 240</t>
  </si>
  <si>
    <t xml:space="preserve"> 902 0203 0240151180 244</t>
  </si>
  <si>
    <t>902 0409 03301S1260 000</t>
  </si>
  <si>
    <t xml:space="preserve"> 902 0409 03301S1260 200</t>
  </si>
  <si>
    <t xml:space="preserve"> 902 0409 03301S1260 240</t>
  </si>
  <si>
    <t xml:space="preserve"> 902 0409 03301S1260 244</t>
  </si>
  <si>
    <t xml:space="preserve"> 902 0409 0340121100 000</t>
  </si>
  <si>
    <t xml:space="preserve"> 902 0409 0340121100 200</t>
  </si>
  <si>
    <t xml:space="preserve"> 902 0409 0340121100 240</t>
  </si>
  <si>
    <t xml:space="preserve"> 902 0409 0340121100 244</t>
  </si>
  <si>
    <t xml:space="preserve"> 902 0409 0340121110 000</t>
  </si>
  <si>
    <t xml:space="preserve"> 902 0409 03401221110 200</t>
  </si>
  <si>
    <t xml:space="preserve"> 902 0409 0340121110 240</t>
  </si>
  <si>
    <t xml:space="preserve"> 902 0409 0340121110 244</t>
  </si>
  <si>
    <t xml:space="preserve"> 902 0409 0340121120 000</t>
  </si>
  <si>
    <t xml:space="preserve"> 902 0409 0340121120 200</t>
  </si>
  <si>
    <t xml:space="preserve"> 902 0409 0340121120 240</t>
  </si>
  <si>
    <t xml:space="preserve"> 902 0409 0340121120 244</t>
  </si>
  <si>
    <t xml:space="preserve"> 902 0409 0340121130 000</t>
  </si>
  <si>
    <t xml:space="preserve"> 902 0409 0340121130 200</t>
  </si>
  <si>
    <t xml:space="preserve"> 902 0409 0340121130 240</t>
  </si>
  <si>
    <t xml:space="preserve"> 902 0409 0340121130 244</t>
  </si>
  <si>
    <t xml:space="preserve"> 902 0501 0340221200 000</t>
  </si>
  <si>
    <t xml:space="preserve"> 902 0501 0340221200 200</t>
  </si>
  <si>
    <t xml:space="preserve"> 902 0501 0340221200 240</t>
  </si>
  <si>
    <t xml:space="preserve"> 902 0501 0340221200 244</t>
  </si>
  <si>
    <t xml:space="preserve"> 902 0501 0340221210 000</t>
  </si>
  <si>
    <t xml:space="preserve"> 902 0501 0340221210 200</t>
  </si>
  <si>
    <t xml:space="preserve"> 902 0501 0340221210 240</t>
  </si>
  <si>
    <t xml:space="preserve"> 902 0501 0340221210 244</t>
  </si>
  <si>
    <t xml:space="preserve"> 902 0502 0340321300 000</t>
  </si>
  <si>
    <t xml:space="preserve"> 902 0502 0340321300 200</t>
  </si>
  <si>
    <t xml:space="preserve"> 902 0502 0340321300 240</t>
  </si>
  <si>
    <t xml:space="preserve"> 902 0502 0340321300 244</t>
  </si>
  <si>
    <t xml:space="preserve"> 902 0502 0340321300 400</t>
  </si>
  <si>
    <t xml:space="preserve"> 902 0502 0340321300 410</t>
  </si>
  <si>
    <t xml:space="preserve"> 902 0502 0340321300 414</t>
  </si>
  <si>
    <t>Расходы на реализацию мероприятий по содержанию муниципального имущества</t>
  </si>
  <si>
    <t>902 0502 0340361310 000</t>
  </si>
  <si>
    <t>902 0502 0340361310 800</t>
  </si>
  <si>
    <t>902 0502 0340361310 810</t>
  </si>
  <si>
    <t>902 0502 0340361310 811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</si>
  <si>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</si>
  <si>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</si>
  <si>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 902 0502 03403П1221 000</t>
  </si>
  <si>
    <t xml:space="preserve"> 902 0502 03403П1221 500</t>
  </si>
  <si>
    <t xml:space="preserve"> 902 0502 03403П1221 540</t>
  </si>
  <si>
    <t xml:space="preserve"> 902 0502 03403П1232 000</t>
  </si>
  <si>
    <t xml:space="preserve"> 902 0502 03403П1232 500</t>
  </si>
  <si>
    <t xml:space="preserve"> 902 0502 03403П1232 540</t>
  </si>
  <si>
    <t xml:space="preserve"> 902 0503 0340421400 000</t>
  </si>
  <si>
    <t xml:space="preserve"> 902 0503 0340421400 200</t>
  </si>
  <si>
    <t xml:space="preserve"> 902 0503 0340421400 240</t>
  </si>
  <si>
    <t xml:space="preserve"> 902 0503 0340421400 244</t>
  </si>
  <si>
    <t xml:space="preserve"> 902 0503 0340421400 247</t>
  </si>
  <si>
    <t xml:space="preserve"> 902 0503 0340421410 000</t>
  </si>
  <si>
    <t xml:space="preserve"> 902 0503 0340421410 200</t>
  </si>
  <si>
    <t xml:space="preserve"> 902 0503 0340421410 240</t>
  </si>
  <si>
    <t xml:space="preserve"> 902 0503 0340421410 244</t>
  </si>
  <si>
    <t xml:space="preserve"> 902 0503 0340421420 000</t>
  </si>
  <si>
    <t xml:space="preserve"> 902 0503 0340421420 200</t>
  </si>
  <si>
    <t xml:space="preserve"> 902 0503 0340421420 240</t>
  </si>
  <si>
    <t xml:space="preserve"> 902 0503 0340421420 244</t>
  </si>
  <si>
    <t xml:space="preserve"> 902 0503 041F255550 200</t>
  </si>
  <si>
    <t xml:space="preserve"> 902 0503 041F255550 000</t>
  </si>
  <si>
    <t xml:space="preserve"> 902 0503 041F255550 240</t>
  </si>
  <si>
    <t xml:space="preserve"> 902 0503 041F255550 244</t>
  </si>
  <si>
    <t xml:space="preserve"> 902 0503 0440122010 000</t>
  </si>
  <si>
    <t xml:space="preserve"> 902 0503 0440122010 200</t>
  </si>
  <si>
    <t xml:space="preserve"> 902 0503 0440122010 240</t>
  </si>
  <si>
    <t xml:space="preserve"> 902 0503 0440122010 244</t>
  </si>
  <si>
    <t xml:space="preserve"> 902 0505 0340521500 000</t>
  </si>
  <si>
    <t xml:space="preserve"> 902 0505 0340521500 200</t>
  </si>
  <si>
    <t xml:space="preserve"> 902 0505 0340521500 240</t>
  </si>
  <si>
    <t xml:space="preserve"> 902 0505 0340521500 244</t>
  </si>
  <si>
    <t>911 0103 7600100140 000</t>
  </si>
  <si>
    <t>911 0103 7600100140 100</t>
  </si>
  <si>
    <t>911 0103 7600100140 120</t>
  </si>
  <si>
    <t>911 0103 7600100140 121</t>
  </si>
  <si>
    <t>911 0103 7600100140 129</t>
  </si>
  <si>
    <t>911 0103 7600100140 200</t>
  </si>
  <si>
    <t>911 0103 7600100140 240</t>
  </si>
  <si>
    <t>911 0103 7600100140 244</t>
  </si>
  <si>
    <t>Расходы на обеспечение деятельности органов местного самоуправления</t>
  </si>
  <si>
    <t>182 1 05 00000 00 0000 000</t>
  </si>
  <si>
    <t>182 1 05 03010 01 0000 110</t>
  </si>
  <si>
    <t>902 1 14 00000 00 0000 000</t>
  </si>
  <si>
    <t>902 1 14 06000 00 0000 430</t>
  </si>
  <si>
    <t>902 1 14 06010 00 0000 430</t>
  </si>
  <si>
    <t>902 1 14 06013 13 0000 430</t>
  </si>
  <si>
    <t>902 2 02 29999 00 0000 150</t>
  </si>
  <si>
    <t>902 2 02 29999 13 0000 150</t>
  </si>
  <si>
    <t>НАЛОГИ НА СОВОКУПНЫЙ ДОХОД</t>
  </si>
  <si>
    <t>182 1 05 03000 01 0000 110</t>
  </si>
  <si>
    <t>Единый сельскохозяйственный налог</t>
  </si>
  <si>
    <t>ДОХОДЫ ОТ ПРОДАЖИ МАТЕРИАЛЬНЫХ И НЕМАТЕРИАЛЬНЫХ АКТИВОВ</t>
  </si>
  <si>
    <t>Доходы от продажи земельных участков, находящихся в государственной и муниципальной собственности</t>
  </si>
  <si>
    <t>Доходы от продажи земельных участков, государственная собственность на которые не разграничена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</si>
  <si>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</si>
  <si>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Прочие субсидии</t>
  </si>
  <si>
    <t>Прочие субсидии бюджетам городских поселений</t>
  </si>
  <si>
    <t>Субсидии бюджету Кардымовского городского поселения на проектирование, строительство, реконструкцию, капитальный ремонт и ремонт автомобильных дорог общего пользования местного значения</t>
  </si>
  <si>
    <t>902 2 02 29999 13 1125 150</t>
  </si>
  <si>
    <t xml:space="preserve"> 182 1 03 00000 00 0000 000</t>
  </si>
  <si>
    <t xml:space="preserve"> 182 1 03 02000 01 0000 110</t>
  </si>
  <si>
    <t xml:space="preserve"> 182 1 03 02230 01 0000 110</t>
  </si>
  <si>
    <t xml:space="preserve"> 182 1 03 02231 01 0000 110</t>
  </si>
  <si>
    <t xml:space="preserve"> 182 1 03 02240 01 0000 110</t>
  </si>
  <si>
    <t xml:space="preserve"> 182 1 03 02241 01 0000 110</t>
  </si>
  <si>
    <t xml:space="preserve"> 182 1 03 02250 01 0000 110</t>
  </si>
  <si>
    <t xml:space="preserve"> 182 1 03 02251 01 0000 110</t>
  </si>
  <si>
    <t xml:space="preserve"> 182 1 03 02260 01 0000 110</t>
  </si>
  <si>
    <t xml:space="preserve"> 182 1 03 02261 01 0000 110</t>
  </si>
  <si>
    <t>182 1 09 00000 00 0000 000</t>
  </si>
  <si>
    <t>182 1 09 04053 13 0000 110</t>
  </si>
  <si>
    <t>182 1 09 04000 00 0000 110</t>
  </si>
  <si>
    <t>182 1 09 04050 00 0000 110</t>
  </si>
  <si>
    <t>902 2 02 25243 00 0000 150</t>
  </si>
  <si>
    <t>902 2 02 25243 13 0000 150</t>
  </si>
  <si>
    <t>902 2 18 00000 00 0000 000</t>
  </si>
  <si>
    <t>902 2 18 60010 13 0000 150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</si>
  <si>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</si>
  <si>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902 2 18 00000 00 0000 150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</si>
  <si>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</si>
  <si>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Доходы бюджетов городских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</si>
  <si>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О.М.Смоляков</t>
  </si>
  <si>
    <t xml:space="preserve"> 902 0501 0340221210 800</t>
  </si>
  <si>
    <t xml:space="preserve"> 902 0501 0340221210 850</t>
  </si>
  <si>
    <t xml:space="preserve"> 902 0501 0340221210 853</t>
  </si>
  <si>
    <t>Уплата налогов, сборов и иных платежей</t>
  </si>
  <si>
    <t>Уплата иных платежей</t>
  </si>
  <si>
    <t>902 0502 031F552430 000</t>
  </si>
  <si>
    <t>Строительство и реконструкция (модернизация) объектов питьевого водоснабжения</t>
  </si>
  <si>
    <t>902 0502 031F552430 400</t>
  </si>
  <si>
    <t>902 0502 031F552430 410</t>
  </si>
  <si>
    <t>902 0502 031F552430 414</t>
  </si>
  <si>
    <t xml:space="preserve"> 902 0502 0340321310 000</t>
  </si>
  <si>
    <t xml:space="preserve"> 902 0502 0340321310 200</t>
  </si>
  <si>
    <t xml:space="preserve"> 902 0502 0340321310 240</t>
  </si>
  <si>
    <t xml:space="preserve"> 902 0502 0340321310 244</t>
  </si>
  <si>
    <t xml:space="preserve"> 902 0502 0340321310 247</t>
  </si>
  <si>
    <t xml:space="preserve"> 902 0502 0340321310 850</t>
  </si>
  <si>
    <t xml:space="preserve"> 902 0502 0340321310 800</t>
  </si>
  <si>
    <t xml:space="preserve"> 902 0502 0340321310 853</t>
  </si>
  <si>
    <t>Субсидии на возмещение части затрат по содержанию имущества</t>
  </si>
  <si>
    <t>902 0503 03303L5767 000</t>
  </si>
  <si>
    <t>Расходы на обеспечение комплексного развития сельских территорий  (реализация мероприятий по благоустройству)</t>
  </si>
  <si>
    <t>902 0503 03303L5767 200</t>
  </si>
  <si>
    <t>902 0503 03303L5767 240</t>
  </si>
  <si>
    <t>902 0503 03303L5767 244</t>
  </si>
  <si>
    <t xml:space="preserve"> 902 0503 0340421400 800</t>
  </si>
  <si>
    <t xml:space="preserve"> 902 0503 0340421400 850</t>
  </si>
  <si>
    <t xml:space="preserve"> 902 0503 0340421400 853</t>
  </si>
  <si>
    <t>911 0103 7600100140 800</t>
  </si>
  <si>
    <t>911 0103 7600100140 850</t>
  </si>
  <si>
    <t>911 0103 7600100140 853</t>
  </si>
  <si>
    <t>Налоги на имущество</t>
  </si>
  <si>
    <t>Задолженность и перерасчеты по отмененным налогам, сборам и иным обязательным платежам</t>
  </si>
  <si>
    <t>Земельный налог (по обязательствам, возникшим до 1 января 2006 года)</t>
  </si>
  <si>
    <t>Земельный налог (по обязательствам, возникшим до 1 января 2006 года), мобилизуемый на территориях городских поселений</t>
  </si>
  <si>
    <t>Субсидии бюджетам на строительство и реконструкцию (модернизацию) объектов питьевого водоснабжения</t>
  </si>
  <si>
    <t>Субсидии бюджетам городских поселений на строительство и реконструкцию (модернизацию) объектов питьевого водоснабжения</t>
  </si>
  <si>
    <t>902 2 02 25576 00 0000 150</t>
  </si>
  <si>
    <t>902 2 02 25576 13 0000 150</t>
  </si>
  <si>
    <t>Субсидии бюджетам на обеспечение комплексного развития сельских территорий</t>
  </si>
  <si>
    <t>Субсидии бюджетам городских поселений на обеспечение комплексного развития сельских территорий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</si>
  <si>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</si>
  <si>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</si>
  <si>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</si>
  <si>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дивидентов</t>
  </si>
  <si>
    <t>Налог на доходы физических лиц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компании,а также налога на доходы физических лиц в отношении доходов от долевого участия в организации, полученных в виде дивидентов)</t>
  </si>
  <si>
    <t xml:space="preserve"> 182 1 01 02020 01 0000 110</t>
  </si>
  <si>
    <t>902 1 17 00000 00 0000 000</t>
  </si>
  <si>
    <t>Строительство и реконструкция (модернизация) объектов питьевого водоснабжения за счет средств областного бюджета</t>
  </si>
  <si>
    <t>902 0502 031F581330 000</t>
  </si>
  <si>
    <t>902 0502 031F581330 400</t>
  </si>
  <si>
    <t>902 0502 031F581330 410</t>
  </si>
  <si>
    <t>902 0502 031F581330 414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</si>
  <si>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</si>
  <si>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902 1 17 01000 00 0000 180</t>
  </si>
  <si>
    <t>Прочие неналоговые доходы</t>
  </si>
  <si>
    <t>Невыясненные поступления</t>
  </si>
  <si>
    <t>Невыясненные поступления, зачисляемые в бюджеты городских поселений</t>
  </si>
  <si>
    <t>902 1 17 01050 13 0000 180</t>
  </si>
  <si>
    <t>902 1 14 06300 00 0000 430</t>
  </si>
  <si>
    <t>902 1 14 06310 00 0000 430</t>
  </si>
  <si>
    <t>902 1 14 06313 13 0000 430</t>
  </si>
  <si>
    <t>Плата за увеличение площади земельных участков,находящихся в частной собственности,в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</si>
  <si>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 xml:space="preserve">Плата за увеличение площади земельных участков,находящихся в частной собственности,в результате перераспределения таких земельных участков и земель (или) земельных участков, государственная собственность на которые не разграничена                                  </t>
  </si>
  <si>
    <t xml:space="preserve">Плата за увеличение площади земельных участков,находящихся в частной собственности,в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городских поселений                                  </t>
  </si>
  <si>
    <t>М.А.Чадова</t>
  </si>
  <si>
    <t>902 0502 97001S9990 000</t>
  </si>
  <si>
    <t>902 0502 97001S9990 200</t>
  </si>
  <si>
    <t>902 0502 97001S9990240</t>
  </si>
  <si>
    <t>902 0502 97001S9990 244</t>
  </si>
  <si>
    <t>Софинансирование расходов из резервного фонда Администрации Смоленской области</t>
  </si>
  <si>
    <t>902 0503 8900129990 000</t>
  </si>
  <si>
    <t>902 0503 8900129990 200</t>
  </si>
  <si>
    <t>902 0503 8900129990 240</t>
  </si>
  <si>
    <t>902 0503 8900129990 244</t>
  </si>
  <si>
    <t>902 0503 97001S9990 000</t>
  </si>
  <si>
    <t>902 0503 97001S9990 200</t>
  </si>
  <si>
    <t>902 0503 97001S9990240</t>
  </si>
  <si>
    <t>902 0503 97001S9990 244</t>
  </si>
  <si>
    <t>Расходы за счет средств резервного фонда Администрации Смоленской области</t>
  </si>
  <si>
    <t>на 1 октября 2023 г.</t>
  </si>
  <si>
    <t>182 1 01 02130 01 0000 110</t>
  </si>
  <si>
    <t>182 1 01 02140 01 0000 110</t>
  </si>
  <si>
    <t>182 1 01 02100 01 0000 110</t>
  </si>
  <si>
    <t>Налог на доходы физических лиц с сумм прибыли контролируемой иностранной компании, полученной физическими лицами, признаваемыми контролирующими лицами этой компании, за исключением уплачиваемого в связи с переходом на особый порядок уплаты на основании подачи в налоговый орган соответствующего уведомления (в части суммы налога, превышающей 650 000 рублей)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</si>
  <si>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</si>
  <si>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</t>
  </si>
  <si>
    <t>Субсидии бюджету Кардымовского городского поселения из резервного фонда Администрации Смоленской области</t>
  </si>
  <si>
    <t>902 2 02 29999 13 1118 150</t>
  </si>
  <si>
    <t>Субсидии на строительство и реконструкцию (модернизацию) объектов питьевого водоснабжения за счет средств областного бюджета</t>
  </si>
  <si>
    <t>902 2 02 29999 13 1148 150</t>
  </si>
  <si>
    <t>902 2 02 49999 00 0000 150</t>
  </si>
  <si>
    <t>Прочие межбюджетные трансферты, передаваемые бюджетам</t>
  </si>
  <si>
    <t>Прочие межбюджетные трансферты, передаваемые бюджетам городских поселений</t>
  </si>
  <si>
    <t>902 2 02 49999 13 0000 150</t>
  </si>
  <si>
    <t>902 2 02 49999 13 4309 150</t>
  </si>
  <si>
    <t>902 2 02 40000 00 0000 150</t>
  </si>
  <si>
    <t>Иные межбюджетные трансферты</t>
  </si>
  <si>
    <t>"  30 " ноября  2023г.</t>
  </si>
</sst>
</file>

<file path=xl/styles.xml><?xml version="1.0" encoding="utf-8"?>
<styleSheet xmlns="http://schemas.openxmlformats.org/spreadsheetml/2006/main">
  <numFmts count="2">
    <numFmt numFmtId="164" formatCode="dd\.mm\.yyyy"/>
    <numFmt numFmtId="165" formatCode="#,##0.00_ ;\-#,##0.00"/>
  </numFmts>
  <fonts count="18">
    <font>
      <sz val="11"/>
      <name val="Calibri"/>
      <family val="2"/>
      <scheme val="minor"/>
    </font>
    <font>
      <sz val="10"/>
      <color rgb="FF000000"/>
      <name val="Arial Cyr"/>
    </font>
    <font>
      <b/>
      <sz val="11"/>
      <color rgb="FF000000"/>
      <name val="Arial Cyr"/>
    </font>
    <font>
      <sz val="8"/>
      <color rgb="FF000000"/>
      <name val="Arial Cyr"/>
    </font>
    <font>
      <sz val="12"/>
      <color rgb="FF000000"/>
      <name val="Times New Roman"/>
    </font>
    <font>
      <b/>
      <sz val="10"/>
      <color rgb="FF000000"/>
      <name val="Arial Cyr"/>
    </font>
    <font>
      <sz val="11"/>
      <color rgb="FF000000"/>
      <name val="Calibri"/>
      <scheme val="minor"/>
    </font>
    <font>
      <sz val="9"/>
      <color rgb="FF000000"/>
      <name val="Arial Cyr"/>
    </font>
    <font>
      <sz val="8"/>
      <color rgb="FF000000"/>
      <name val="Arial"/>
    </font>
    <font>
      <sz val="6"/>
      <color rgb="FF000000"/>
      <name val="Arial Cyr"/>
    </font>
    <font>
      <sz val="11"/>
      <color rgb="FF000000"/>
      <name val="Calibri"/>
      <scheme val="minor"/>
    </font>
    <font>
      <sz val="10"/>
      <color rgb="FF000000"/>
      <name val="Arial"/>
    </font>
    <font>
      <sz val="11"/>
      <name val="Calibri"/>
      <family val="2"/>
      <scheme val="minor"/>
    </font>
    <font>
      <sz val="8"/>
      <color rgb="FF000000"/>
      <name val="Arial"/>
      <family val="2"/>
      <charset val="204"/>
    </font>
    <font>
      <b/>
      <sz val="8"/>
      <color rgb="FF000000"/>
      <name val="Arial"/>
    </font>
    <font>
      <sz val="8"/>
      <color indexed="8"/>
      <name val="Arial"/>
      <family val="2"/>
      <charset val="204"/>
    </font>
    <font>
      <sz val="8"/>
      <name val="Arial"/>
      <family val="2"/>
      <charset val="204"/>
    </font>
    <font>
      <sz val="8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C0C0C0"/>
      </patternFill>
    </fill>
  </fills>
  <borders count="64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/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rgb="FF000000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theme="1"/>
      </bottom>
      <diagonal/>
    </border>
  </borders>
  <cellStyleXfs count="125">
    <xf numFmtId="0" fontId="0" fillId="0" borderId="0"/>
    <xf numFmtId="0" fontId="1" fillId="0" borderId="1"/>
    <xf numFmtId="0" fontId="2" fillId="0" borderId="1">
      <alignment horizontal="center"/>
    </xf>
    <xf numFmtId="0" fontId="3" fillId="0" borderId="2">
      <alignment horizontal="center"/>
    </xf>
    <xf numFmtId="0" fontId="4" fillId="0" borderId="1">
      <alignment horizontal="right"/>
    </xf>
    <xf numFmtId="0" fontId="2" fillId="0" borderId="1"/>
    <xf numFmtId="0" fontId="5" fillId="0" borderId="1"/>
    <xf numFmtId="0" fontId="5" fillId="0" borderId="3"/>
    <xf numFmtId="0" fontId="3" fillId="0" borderId="4">
      <alignment horizontal="center"/>
    </xf>
    <xf numFmtId="0" fontId="4" fillId="0" borderId="5">
      <alignment horizontal="right"/>
    </xf>
    <xf numFmtId="0" fontId="3" fillId="0" borderId="1"/>
    <xf numFmtId="0" fontId="3" fillId="0" borderId="6">
      <alignment horizontal="right"/>
    </xf>
    <xf numFmtId="49" fontId="3" fillId="0" borderId="7">
      <alignment horizontal="center"/>
    </xf>
    <xf numFmtId="0" fontId="4" fillId="0" borderId="8">
      <alignment horizontal="right"/>
    </xf>
    <xf numFmtId="0" fontId="6" fillId="0" borderId="1"/>
    <xf numFmtId="164" fontId="3" fillId="0" borderId="9">
      <alignment horizontal="center"/>
    </xf>
    <xf numFmtId="0" fontId="3" fillId="0" borderId="1">
      <alignment horizontal="left"/>
    </xf>
    <xf numFmtId="49" fontId="3" fillId="0" borderId="1"/>
    <xf numFmtId="49" fontId="3" fillId="0" borderId="6">
      <alignment horizontal="right" vertical="center"/>
    </xf>
    <xf numFmtId="49" fontId="3" fillId="0" borderId="9">
      <alignment horizontal="center" vertical="center"/>
    </xf>
    <xf numFmtId="0" fontId="3" fillId="0" borderId="2">
      <alignment horizontal="left" wrapText="1"/>
    </xf>
    <xf numFmtId="49" fontId="3" fillId="0" borderId="9">
      <alignment horizontal="center"/>
    </xf>
    <xf numFmtId="0" fontId="3" fillId="0" borderId="10">
      <alignment horizontal="left" wrapText="1"/>
    </xf>
    <xf numFmtId="49" fontId="3" fillId="0" borderId="6">
      <alignment horizontal="right"/>
    </xf>
    <xf numFmtId="0" fontId="3" fillId="0" borderId="11">
      <alignment horizontal="left"/>
    </xf>
    <xf numFmtId="49" fontId="3" fillId="0" borderId="11"/>
    <xf numFmtId="49" fontId="3" fillId="0" borderId="6"/>
    <xf numFmtId="49" fontId="3" fillId="0" borderId="12">
      <alignment horizontal="center"/>
    </xf>
    <xf numFmtId="0" fontId="2" fillId="0" borderId="2">
      <alignment horizontal="center"/>
    </xf>
    <xf numFmtId="0" fontId="3" fillId="0" borderId="13">
      <alignment horizontal="center" vertical="top" wrapText="1"/>
    </xf>
    <xf numFmtId="49" fontId="3" fillId="0" borderId="13">
      <alignment horizontal="center" vertical="top" wrapText="1"/>
    </xf>
    <xf numFmtId="0" fontId="1" fillId="0" borderId="14"/>
    <xf numFmtId="0" fontId="1" fillId="0" borderId="5"/>
    <xf numFmtId="0" fontId="3" fillId="0" borderId="13">
      <alignment horizontal="center" vertical="center"/>
    </xf>
    <xf numFmtId="0" fontId="3" fillId="0" borderId="4">
      <alignment horizontal="center" vertical="center"/>
    </xf>
    <xf numFmtId="49" fontId="3" fillId="0" borderId="4">
      <alignment horizontal="center" vertical="center"/>
    </xf>
    <xf numFmtId="0" fontId="3" fillId="0" borderId="15">
      <alignment horizontal="left" wrapText="1"/>
    </xf>
    <xf numFmtId="49" fontId="3" fillId="0" borderId="16">
      <alignment horizontal="center" wrapText="1"/>
    </xf>
    <xf numFmtId="49" fontId="3" fillId="0" borderId="17">
      <alignment horizontal="center"/>
    </xf>
    <xf numFmtId="4" fontId="3" fillId="0" borderId="17">
      <alignment horizontal="right" shrinkToFit="1"/>
    </xf>
    <xf numFmtId="0" fontId="3" fillId="0" borderId="18">
      <alignment horizontal="left" wrapText="1"/>
    </xf>
    <xf numFmtId="49" fontId="3" fillId="0" borderId="19">
      <alignment horizontal="center" shrinkToFit="1"/>
    </xf>
    <xf numFmtId="49" fontId="3" fillId="0" borderId="20">
      <alignment horizontal="center"/>
    </xf>
    <xf numFmtId="4" fontId="3" fillId="0" borderId="20">
      <alignment horizontal="right" shrinkToFit="1"/>
    </xf>
    <xf numFmtId="0" fontId="3" fillId="0" borderId="21">
      <alignment horizontal="left" wrapText="1" indent="2"/>
    </xf>
    <xf numFmtId="49" fontId="3" fillId="0" borderId="22">
      <alignment horizontal="center" shrinkToFit="1"/>
    </xf>
    <xf numFmtId="49" fontId="3" fillId="0" borderId="23">
      <alignment horizontal="center"/>
    </xf>
    <xf numFmtId="4" fontId="3" fillId="0" borderId="23">
      <alignment horizontal="right" shrinkToFit="1"/>
    </xf>
    <xf numFmtId="49" fontId="3" fillId="0" borderId="1">
      <alignment horizontal="right"/>
    </xf>
    <xf numFmtId="0" fontId="2" fillId="0" borderId="5">
      <alignment horizontal="center"/>
    </xf>
    <xf numFmtId="0" fontId="3" fillId="0" borderId="4">
      <alignment horizontal="center" vertical="center" shrinkToFit="1"/>
    </xf>
    <xf numFmtId="49" fontId="3" fillId="0" borderId="4">
      <alignment horizontal="center" vertical="center" shrinkToFit="1"/>
    </xf>
    <xf numFmtId="49" fontId="1" fillId="0" borderId="5"/>
    <xf numFmtId="0" fontId="3" fillId="0" borderId="16">
      <alignment horizontal="center" shrinkToFit="1"/>
    </xf>
    <xf numFmtId="4" fontId="3" fillId="0" borderId="24">
      <alignment horizontal="right" shrinkToFit="1"/>
    </xf>
    <xf numFmtId="49" fontId="1" fillId="0" borderId="8"/>
    <xf numFmtId="0" fontId="3" fillId="0" borderId="19">
      <alignment horizontal="center" shrinkToFit="1"/>
    </xf>
    <xf numFmtId="165" fontId="3" fillId="0" borderId="20">
      <alignment horizontal="right" shrinkToFit="1"/>
    </xf>
    <xf numFmtId="165" fontId="3" fillId="0" borderId="25">
      <alignment horizontal="right" shrinkToFit="1"/>
    </xf>
    <xf numFmtId="0" fontId="3" fillId="0" borderId="26">
      <alignment horizontal="left" wrapText="1"/>
    </xf>
    <xf numFmtId="49" fontId="3" fillId="0" borderId="22">
      <alignment horizontal="center" wrapText="1"/>
    </xf>
    <xf numFmtId="49" fontId="3" fillId="0" borderId="23">
      <alignment horizontal="center" wrapText="1"/>
    </xf>
    <xf numFmtId="4" fontId="3" fillId="0" borderId="23">
      <alignment horizontal="right" wrapText="1"/>
    </xf>
    <xf numFmtId="4" fontId="3" fillId="0" borderId="21">
      <alignment horizontal="right" wrapText="1"/>
    </xf>
    <xf numFmtId="0" fontId="1" fillId="0" borderId="8">
      <alignment wrapText="1"/>
    </xf>
    <xf numFmtId="0" fontId="3" fillId="0" borderId="27">
      <alignment horizontal="left" wrapText="1"/>
    </xf>
    <xf numFmtId="49" fontId="3" fillId="0" borderId="28">
      <alignment horizontal="center" shrinkToFit="1"/>
    </xf>
    <xf numFmtId="49" fontId="3" fillId="0" borderId="29">
      <alignment horizontal="center"/>
    </xf>
    <xf numFmtId="4" fontId="3" fillId="0" borderId="29">
      <alignment horizontal="right" shrinkToFit="1"/>
    </xf>
    <xf numFmtId="49" fontId="3" fillId="0" borderId="30">
      <alignment horizontal="center"/>
    </xf>
    <xf numFmtId="0" fontId="1" fillId="0" borderId="8"/>
    <xf numFmtId="0" fontId="6" fillId="0" borderId="11"/>
    <xf numFmtId="0" fontId="6" fillId="0" borderId="31"/>
    <xf numFmtId="0" fontId="3" fillId="0" borderId="1">
      <alignment wrapText="1"/>
    </xf>
    <xf numFmtId="49" fontId="3" fillId="0" borderId="1">
      <alignment wrapText="1"/>
    </xf>
    <xf numFmtId="49" fontId="3" fillId="0" borderId="1">
      <alignment horizontal="center"/>
    </xf>
    <xf numFmtId="49" fontId="7" fillId="0" borderId="1"/>
    <xf numFmtId="0" fontId="3" fillId="0" borderId="2">
      <alignment horizontal="left"/>
    </xf>
    <xf numFmtId="49" fontId="3" fillId="0" borderId="2">
      <alignment horizontal="left"/>
    </xf>
    <xf numFmtId="0" fontId="3" fillId="0" borderId="2">
      <alignment horizontal="center" shrinkToFit="1"/>
    </xf>
    <xf numFmtId="49" fontId="3" fillId="0" borderId="2">
      <alignment horizontal="center" vertical="center" shrinkToFit="1"/>
    </xf>
    <xf numFmtId="49" fontId="1" fillId="0" borderId="2">
      <alignment shrinkToFit="1"/>
    </xf>
    <xf numFmtId="49" fontId="3" fillId="0" borderId="2">
      <alignment horizontal="right"/>
    </xf>
    <xf numFmtId="0" fontId="3" fillId="0" borderId="16">
      <alignment horizontal="center" vertical="center" shrinkToFit="1"/>
    </xf>
    <xf numFmtId="49" fontId="3" fillId="0" borderId="17">
      <alignment horizontal="center" vertical="center"/>
    </xf>
    <xf numFmtId="0" fontId="3" fillId="0" borderId="15">
      <alignment horizontal="left" wrapText="1" indent="2"/>
    </xf>
    <xf numFmtId="0" fontId="3" fillId="0" borderId="32">
      <alignment horizontal="center" vertical="center" shrinkToFit="1"/>
    </xf>
    <xf numFmtId="49" fontId="3" fillId="0" borderId="13">
      <alignment horizontal="center" vertical="center"/>
    </xf>
    <xf numFmtId="165" fontId="3" fillId="0" borderId="13">
      <alignment horizontal="right" vertical="center" shrinkToFit="1"/>
    </xf>
    <xf numFmtId="165" fontId="3" fillId="0" borderId="27">
      <alignment horizontal="right" vertical="center" shrinkToFit="1"/>
    </xf>
    <xf numFmtId="0" fontId="3" fillId="0" borderId="33">
      <alignment horizontal="left" wrapText="1"/>
    </xf>
    <xf numFmtId="4" fontId="3" fillId="0" borderId="13">
      <alignment horizontal="right" shrinkToFit="1"/>
    </xf>
    <xf numFmtId="4" fontId="3" fillId="0" borderId="27">
      <alignment horizontal="right" shrinkToFit="1"/>
    </xf>
    <xf numFmtId="0" fontId="3" fillId="0" borderId="18">
      <alignment horizontal="left" wrapText="1" indent="2"/>
    </xf>
    <xf numFmtId="0" fontId="8" fillId="0" borderId="27">
      <alignment wrapText="1"/>
    </xf>
    <xf numFmtId="0" fontId="8" fillId="0" borderId="27"/>
    <xf numFmtId="49" fontId="3" fillId="0" borderId="27">
      <alignment horizontal="center" shrinkToFit="1"/>
    </xf>
    <xf numFmtId="49" fontId="3" fillId="0" borderId="13">
      <alignment horizontal="center" vertical="center" shrinkToFit="1"/>
    </xf>
    <xf numFmtId="0" fontId="1" fillId="0" borderId="11">
      <alignment horizontal="left"/>
    </xf>
    <xf numFmtId="0" fontId="1" fillId="0" borderId="31">
      <alignment horizontal="left"/>
    </xf>
    <xf numFmtId="0" fontId="3" fillId="0" borderId="31"/>
    <xf numFmtId="49" fontId="1" fillId="0" borderId="31"/>
    <xf numFmtId="0" fontId="3" fillId="0" borderId="2">
      <alignment horizontal="center" wrapText="1"/>
    </xf>
    <xf numFmtId="49" fontId="3" fillId="0" borderId="1">
      <alignment horizontal="left"/>
    </xf>
    <xf numFmtId="49" fontId="1" fillId="0" borderId="1"/>
    <xf numFmtId="0" fontId="9" fillId="0" borderId="1">
      <alignment horizontal="center"/>
    </xf>
    <xf numFmtId="0" fontId="9" fillId="0" borderId="11">
      <alignment horizontal="center"/>
    </xf>
    <xf numFmtId="0" fontId="9" fillId="0" borderId="1"/>
    <xf numFmtId="49" fontId="9" fillId="0" borderId="1"/>
    <xf numFmtId="0" fontId="1" fillId="0" borderId="1">
      <alignment horizontal="left"/>
    </xf>
    <xf numFmtId="0" fontId="1" fillId="0" borderId="1">
      <alignment horizontal="center"/>
    </xf>
    <xf numFmtId="0" fontId="7" fillId="0" borderId="1">
      <alignment horizontal="left"/>
    </xf>
    <xf numFmtId="0" fontId="3" fillId="0" borderId="1">
      <alignment horizontal="center"/>
    </xf>
    <xf numFmtId="0" fontId="1" fillId="0" borderId="2"/>
    <xf numFmtId="0" fontId="1" fillId="0" borderId="13">
      <alignment horizontal="left" wrapText="1"/>
    </xf>
    <xf numFmtId="0" fontId="1" fillId="0" borderId="11"/>
    <xf numFmtId="0" fontId="12" fillId="0" borderId="0"/>
    <xf numFmtId="0" fontId="12" fillId="0" borderId="0"/>
    <xf numFmtId="0" fontId="12" fillId="0" borderId="0"/>
    <xf numFmtId="0" fontId="10" fillId="0" borderId="1"/>
    <xf numFmtId="0" fontId="10" fillId="0" borderId="1"/>
    <xf numFmtId="0" fontId="11" fillId="2" borderId="1"/>
    <xf numFmtId="0" fontId="10" fillId="0" borderId="1"/>
    <xf numFmtId="0" fontId="11" fillId="0" borderId="1"/>
    <xf numFmtId="0" fontId="1" fillId="0" borderId="13">
      <alignment horizontal="left"/>
    </xf>
  </cellStyleXfs>
  <cellXfs count="196">
    <xf numFmtId="0" fontId="0" fillId="0" borderId="0" xfId="0"/>
    <xf numFmtId="0" fontId="0" fillId="0" borderId="0" xfId="0" applyProtection="1">
      <protection locked="0"/>
    </xf>
    <xf numFmtId="0" fontId="1" fillId="0" borderId="1" xfId="1" applyNumberFormat="1" applyProtection="1"/>
    <xf numFmtId="0" fontId="2" fillId="0" borderId="1" xfId="2" applyNumberFormat="1" applyProtection="1">
      <alignment horizontal="center"/>
    </xf>
    <xf numFmtId="0" fontId="3" fillId="0" borderId="2" xfId="3" applyNumberFormat="1" applyProtection="1">
      <alignment horizontal="center"/>
    </xf>
    <xf numFmtId="0" fontId="4" fillId="0" borderId="1" xfId="4" applyNumberFormat="1" applyProtection="1">
      <alignment horizontal="right"/>
    </xf>
    <xf numFmtId="0" fontId="2" fillId="0" borderId="1" xfId="5" applyNumberFormat="1" applyProtection="1"/>
    <xf numFmtId="0" fontId="5" fillId="0" borderId="1" xfId="6" applyNumberFormat="1" applyProtection="1"/>
    <xf numFmtId="0" fontId="5" fillId="0" borderId="3" xfId="7" applyNumberFormat="1" applyProtection="1"/>
    <xf numFmtId="0" fontId="3" fillId="0" borderId="4" xfId="8" applyNumberFormat="1" applyProtection="1">
      <alignment horizontal="center"/>
    </xf>
    <xf numFmtId="0" fontId="4" fillId="0" borderId="5" xfId="9" applyNumberFormat="1" applyProtection="1">
      <alignment horizontal="right"/>
    </xf>
    <xf numFmtId="0" fontId="3" fillId="0" borderId="1" xfId="10" applyNumberFormat="1" applyProtection="1"/>
    <xf numFmtId="0" fontId="3" fillId="0" borderId="6" xfId="11" applyNumberFormat="1" applyProtection="1">
      <alignment horizontal="right"/>
    </xf>
    <xf numFmtId="49" fontId="3" fillId="0" borderId="7" xfId="12" applyProtection="1">
      <alignment horizontal="center"/>
    </xf>
    <xf numFmtId="0" fontId="4" fillId="0" borderId="8" xfId="13" applyNumberFormat="1" applyProtection="1">
      <alignment horizontal="right"/>
    </xf>
    <xf numFmtId="0" fontId="6" fillId="0" borderId="1" xfId="14" applyNumberFormat="1" applyProtection="1"/>
    <xf numFmtId="164" fontId="3" fillId="0" borderId="9" xfId="15" applyProtection="1">
      <alignment horizontal="center"/>
    </xf>
    <xf numFmtId="0" fontId="3" fillId="0" borderId="1" xfId="16" applyNumberFormat="1" applyProtection="1">
      <alignment horizontal="left"/>
    </xf>
    <xf numFmtId="49" fontId="3" fillId="0" borderId="1" xfId="17" applyProtection="1"/>
    <xf numFmtId="49" fontId="3" fillId="0" borderId="6" xfId="18" applyProtection="1">
      <alignment horizontal="right" vertical="center"/>
    </xf>
    <xf numFmtId="49" fontId="3" fillId="0" borderId="9" xfId="19" applyProtection="1">
      <alignment horizontal="center" vertical="center"/>
    </xf>
    <xf numFmtId="49" fontId="3" fillId="0" borderId="9" xfId="21" applyProtection="1">
      <alignment horizontal="center"/>
    </xf>
    <xf numFmtId="49" fontId="3" fillId="0" borderId="6" xfId="23" applyProtection="1">
      <alignment horizontal="right"/>
    </xf>
    <xf numFmtId="0" fontId="3" fillId="0" borderId="11" xfId="24" applyNumberFormat="1" applyProtection="1">
      <alignment horizontal="left"/>
    </xf>
    <xf numFmtId="49" fontId="3" fillId="0" borderId="11" xfId="25" applyProtection="1"/>
    <xf numFmtId="49" fontId="3" fillId="0" borderId="6" xfId="26" applyProtection="1"/>
    <xf numFmtId="49" fontId="3" fillId="0" borderId="12" xfId="27" applyProtection="1">
      <alignment horizontal="center"/>
    </xf>
    <xf numFmtId="0" fontId="2" fillId="0" borderId="2" xfId="28" applyNumberFormat="1" applyProtection="1">
      <alignment horizontal="center"/>
    </xf>
    <xf numFmtId="0" fontId="1" fillId="0" borderId="14" xfId="31" applyNumberFormat="1" applyProtection="1"/>
    <xf numFmtId="0" fontId="1" fillId="0" borderId="5" xfId="32" applyNumberFormat="1" applyProtection="1"/>
    <xf numFmtId="0" fontId="3" fillId="0" borderId="13" xfId="33" applyNumberFormat="1" applyProtection="1">
      <alignment horizontal="center" vertical="center"/>
    </xf>
    <xf numFmtId="0" fontId="3" fillId="0" borderId="4" xfId="34" applyNumberFormat="1" applyProtection="1">
      <alignment horizontal="center" vertical="center"/>
    </xf>
    <xf numFmtId="49" fontId="3" fillId="0" borderId="4" xfId="35" applyProtection="1">
      <alignment horizontal="center" vertical="center"/>
    </xf>
    <xf numFmtId="49" fontId="3" fillId="0" borderId="1" xfId="48" applyProtection="1">
      <alignment horizontal="right"/>
    </xf>
    <xf numFmtId="0" fontId="2" fillId="0" borderId="5" xfId="49" applyNumberFormat="1" applyProtection="1">
      <alignment horizontal="center"/>
    </xf>
    <xf numFmtId="0" fontId="3" fillId="0" borderId="4" xfId="50" applyNumberFormat="1" applyProtection="1">
      <alignment horizontal="center" vertical="center" shrinkToFit="1"/>
    </xf>
    <xf numFmtId="49" fontId="3" fillId="0" borderId="4" xfId="51" applyProtection="1">
      <alignment horizontal="center" vertical="center" shrinkToFit="1"/>
    </xf>
    <xf numFmtId="49" fontId="1" fillId="0" borderId="5" xfId="52" applyProtection="1"/>
    <xf numFmtId="0" fontId="3" fillId="0" borderId="26" xfId="59" applyNumberFormat="1" applyProtection="1">
      <alignment horizontal="left" wrapText="1"/>
    </xf>
    <xf numFmtId="0" fontId="3" fillId="0" borderId="27" xfId="65" applyNumberFormat="1" applyProtection="1">
      <alignment horizontal="left" wrapText="1"/>
    </xf>
    <xf numFmtId="0" fontId="3" fillId="0" borderId="1" xfId="73" applyNumberFormat="1" applyProtection="1">
      <alignment wrapText="1"/>
    </xf>
    <xf numFmtId="49" fontId="3" fillId="0" borderId="1" xfId="74" applyProtection="1">
      <alignment wrapText="1"/>
    </xf>
    <xf numFmtId="49" fontId="3" fillId="0" borderId="1" xfId="75" applyProtection="1">
      <alignment horizontal="center"/>
    </xf>
    <xf numFmtId="49" fontId="7" fillId="0" borderId="1" xfId="76" applyProtection="1"/>
    <xf numFmtId="0" fontId="3" fillId="0" borderId="2" xfId="77" applyNumberFormat="1" applyProtection="1">
      <alignment horizontal="left"/>
    </xf>
    <xf numFmtId="49" fontId="3" fillId="0" borderId="2" xfId="78" applyProtection="1">
      <alignment horizontal="left"/>
    </xf>
    <xf numFmtId="0" fontId="3" fillId="0" borderId="2" xfId="79" applyNumberFormat="1" applyProtection="1">
      <alignment horizontal="center" shrinkToFit="1"/>
    </xf>
    <xf numFmtId="49" fontId="3" fillId="0" borderId="2" xfId="80" applyProtection="1">
      <alignment horizontal="center" vertical="center" shrinkToFit="1"/>
    </xf>
    <xf numFmtId="49" fontId="1" fillId="0" borderId="2" xfId="81" applyProtection="1">
      <alignment shrinkToFit="1"/>
    </xf>
    <xf numFmtId="49" fontId="3" fillId="0" borderId="2" xfId="82" applyProtection="1">
      <alignment horizontal="right"/>
    </xf>
    <xf numFmtId="0" fontId="3" fillId="0" borderId="15" xfId="85" applyNumberFormat="1" applyProtection="1">
      <alignment horizontal="left" wrapText="1" indent="2"/>
    </xf>
    <xf numFmtId="0" fontId="3" fillId="0" borderId="33" xfId="90" applyNumberFormat="1" applyProtection="1">
      <alignment horizontal="left" wrapText="1"/>
    </xf>
    <xf numFmtId="0" fontId="3" fillId="0" borderId="18" xfId="93" applyNumberFormat="1" applyProtection="1">
      <alignment horizontal="left" wrapText="1" indent="2"/>
    </xf>
    <xf numFmtId="0" fontId="8" fillId="0" borderId="27" xfId="94" applyNumberFormat="1" applyProtection="1">
      <alignment wrapText="1"/>
    </xf>
    <xf numFmtId="0" fontId="8" fillId="0" borderId="27" xfId="95" applyNumberFormat="1" applyProtection="1"/>
    <xf numFmtId="0" fontId="1" fillId="0" borderId="11" xfId="98" applyNumberFormat="1" applyProtection="1">
      <alignment horizontal="left"/>
    </xf>
    <xf numFmtId="0" fontId="1" fillId="0" borderId="31" xfId="99" applyNumberFormat="1" applyProtection="1">
      <alignment horizontal="left"/>
    </xf>
    <xf numFmtId="0" fontId="3" fillId="0" borderId="31" xfId="100" applyNumberFormat="1" applyProtection="1"/>
    <xf numFmtId="49" fontId="1" fillId="0" borderId="31" xfId="101" applyProtection="1"/>
    <xf numFmtId="49" fontId="3" fillId="0" borderId="1" xfId="103" applyProtection="1">
      <alignment horizontal="left"/>
    </xf>
    <xf numFmtId="49" fontId="1" fillId="0" borderId="1" xfId="104" applyProtection="1"/>
    <xf numFmtId="0" fontId="9" fillId="0" borderId="1" xfId="105" applyNumberFormat="1" applyProtection="1">
      <alignment horizontal="center"/>
    </xf>
    <xf numFmtId="0" fontId="9" fillId="0" borderId="1" xfId="107" applyNumberFormat="1" applyProtection="1"/>
    <xf numFmtId="49" fontId="9" fillId="0" borderId="1" xfId="108" applyProtection="1"/>
    <xf numFmtId="0" fontId="1" fillId="0" borderId="1" xfId="109" applyNumberFormat="1" applyProtection="1">
      <alignment horizontal="left"/>
    </xf>
    <xf numFmtId="0" fontId="1" fillId="0" borderId="1" xfId="110" applyNumberFormat="1" applyProtection="1">
      <alignment horizontal="center"/>
    </xf>
    <xf numFmtId="0" fontId="7" fillId="0" borderId="1" xfId="111" applyNumberFormat="1" applyProtection="1">
      <alignment horizontal="left"/>
    </xf>
    <xf numFmtId="0" fontId="3" fillId="0" borderId="1" xfId="112" applyNumberFormat="1" applyProtection="1">
      <alignment horizontal="center"/>
    </xf>
    <xf numFmtId="0" fontId="1" fillId="0" borderId="2" xfId="113" applyNumberFormat="1" applyProtection="1"/>
    <xf numFmtId="0" fontId="1" fillId="0" borderId="11" xfId="115" applyNumberFormat="1" applyProtection="1"/>
    <xf numFmtId="0" fontId="8" fillId="0" borderId="34" xfId="44" applyNumberFormat="1" applyFont="1" applyBorder="1" applyAlignment="1" applyProtection="1">
      <alignment horizontal="left" wrapText="1" indent="1"/>
    </xf>
    <xf numFmtId="49" fontId="8" fillId="0" borderId="32" xfId="45" applyNumberFormat="1" applyFont="1" applyBorder="1" applyAlignment="1" applyProtection="1">
      <alignment horizontal="center"/>
    </xf>
    <xf numFmtId="49" fontId="8" fillId="0" borderId="13" xfId="17" applyNumberFormat="1" applyFont="1" applyBorder="1" applyAlignment="1" applyProtection="1">
      <alignment horizontal="center"/>
    </xf>
    <xf numFmtId="4" fontId="8" fillId="0" borderId="13" xfId="22" applyNumberFormat="1" applyFont="1" applyBorder="1" applyAlignment="1" applyProtection="1">
      <alignment horizontal="right" shrinkToFit="1"/>
    </xf>
    <xf numFmtId="49" fontId="8" fillId="0" borderId="35" xfId="37" applyNumberFormat="1" applyFont="1" applyBorder="1" applyProtection="1">
      <alignment horizontal="center" wrapText="1"/>
    </xf>
    <xf numFmtId="49" fontId="8" fillId="0" borderId="36" xfId="42" applyNumberFormat="1" applyFont="1" applyBorder="1" applyProtection="1">
      <alignment horizontal="center"/>
    </xf>
    <xf numFmtId="4" fontId="8" fillId="0" borderId="36" xfId="22" applyNumberFormat="1" applyFont="1" applyBorder="1" applyAlignment="1" applyProtection="1">
      <alignment horizontal="right" shrinkToFit="1"/>
    </xf>
    <xf numFmtId="49" fontId="8" fillId="0" borderId="23" xfId="46" applyNumberFormat="1" applyFont="1" applyBorder="1" applyProtection="1">
      <alignment horizontal="center"/>
    </xf>
    <xf numFmtId="49" fontId="13" fillId="0" borderId="13" xfId="17" applyNumberFormat="1" applyFont="1" applyBorder="1" applyAlignment="1" applyProtection="1">
      <alignment horizontal="center"/>
    </xf>
    <xf numFmtId="0" fontId="1" fillId="0" borderId="1" xfId="32" applyNumberFormat="1" applyBorder="1" applyProtection="1"/>
    <xf numFmtId="0" fontId="0" fillId="0" borderId="1" xfId="0" applyBorder="1" applyProtection="1">
      <protection locked="0"/>
    </xf>
    <xf numFmtId="4" fontId="3" fillId="0" borderId="37" xfId="39" applyBorder="1" applyProtection="1">
      <alignment horizontal="right" shrinkToFit="1"/>
    </xf>
    <xf numFmtId="4" fontId="3" fillId="0" borderId="21" xfId="43" applyBorder="1" applyProtection="1">
      <alignment horizontal="right" shrinkToFit="1"/>
    </xf>
    <xf numFmtId="4" fontId="3" fillId="0" borderId="21" xfId="47" applyBorder="1" applyProtection="1">
      <alignment horizontal="right" shrinkToFit="1"/>
    </xf>
    <xf numFmtId="4" fontId="13" fillId="0" borderId="23" xfId="52" applyNumberFormat="1" applyFont="1" applyBorder="1" applyAlignment="1" applyProtection="1">
      <alignment horizontal="right" shrinkToFit="1"/>
    </xf>
    <xf numFmtId="0" fontId="3" fillId="0" borderId="16" xfId="83" applyNumberFormat="1" applyBorder="1" applyProtection="1">
      <alignment horizontal="center" vertical="center" shrinkToFit="1"/>
    </xf>
    <xf numFmtId="49" fontId="3" fillId="0" borderId="17" xfId="84" applyBorder="1" applyProtection="1">
      <alignment horizontal="center" vertical="center"/>
    </xf>
    <xf numFmtId="4" fontId="3" fillId="0" borderId="17" xfId="39" applyBorder="1" applyProtection="1">
      <alignment horizontal="right" shrinkToFit="1"/>
    </xf>
    <xf numFmtId="4" fontId="13" fillId="0" borderId="17" xfId="22" applyNumberFormat="1" applyFont="1" applyBorder="1" applyAlignment="1" applyProtection="1">
      <alignment horizontal="right" shrinkToFit="1"/>
    </xf>
    <xf numFmtId="4" fontId="13" fillId="0" borderId="24" xfId="22" applyNumberFormat="1" applyFont="1" applyBorder="1" applyAlignment="1" applyProtection="1">
      <alignment horizontal="right" shrinkToFit="1"/>
    </xf>
    <xf numFmtId="0" fontId="3" fillId="0" borderId="32" xfId="86" applyNumberFormat="1" applyBorder="1" applyProtection="1">
      <alignment horizontal="center" vertical="center" shrinkToFit="1"/>
    </xf>
    <xf numFmtId="49" fontId="3" fillId="0" borderId="13" xfId="87" applyBorder="1" applyProtection="1">
      <alignment horizontal="center" vertical="center"/>
    </xf>
    <xf numFmtId="165" fontId="3" fillId="0" borderId="13" xfId="88" applyBorder="1" applyProtection="1">
      <alignment horizontal="right" vertical="center" shrinkToFit="1"/>
    </xf>
    <xf numFmtId="4" fontId="3" fillId="0" borderId="13" xfId="91" applyBorder="1" applyProtection="1">
      <alignment horizontal="right" shrinkToFit="1"/>
    </xf>
    <xf numFmtId="49" fontId="3" fillId="0" borderId="27" xfId="96" applyBorder="1" applyProtection="1">
      <alignment horizontal="center" shrinkToFit="1"/>
    </xf>
    <xf numFmtId="49" fontId="3" fillId="0" borderId="13" xfId="97" applyBorder="1" applyProtection="1">
      <alignment horizontal="center" vertical="center" shrinkToFit="1"/>
    </xf>
    <xf numFmtId="0" fontId="3" fillId="0" borderId="38" xfId="86" applyNumberFormat="1" applyBorder="1" applyProtection="1">
      <alignment horizontal="center" vertical="center" shrinkToFit="1"/>
    </xf>
    <xf numFmtId="49" fontId="3" fillId="0" borderId="4" xfId="97" applyBorder="1" applyProtection="1">
      <alignment horizontal="center" vertical="center" shrinkToFit="1"/>
    </xf>
    <xf numFmtId="49" fontId="3" fillId="0" borderId="39" xfId="96" applyBorder="1" applyProtection="1">
      <alignment horizontal="center" shrinkToFit="1"/>
    </xf>
    <xf numFmtId="0" fontId="8" fillId="0" borderId="40" xfId="50" applyNumberFormat="1" applyFont="1" applyBorder="1" applyAlignment="1" applyProtection="1">
      <alignment horizontal="left" wrapText="1"/>
    </xf>
    <xf numFmtId="0" fontId="8" fillId="0" borderId="21" xfId="51" applyNumberFormat="1" applyFont="1" applyBorder="1" applyAlignment="1" applyProtection="1">
      <alignment horizontal="left" wrapText="1" indent="2"/>
    </xf>
    <xf numFmtId="0" fontId="14" fillId="0" borderId="41" xfId="67" applyNumberFormat="1" applyFont="1" applyBorder="1" applyAlignment="1" applyProtection="1">
      <alignment horizontal="left" wrapText="1"/>
    </xf>
    <xf numFmtId="0" fontId="8" fillId="0" borderId="28" xfId="48" applyNumberFormat="1" applyFont="1" applyBorder="1" applyAlignment="1" applyProtection="1">
      <alignment horizontal="center" wrapText="1"/>
    </xf>
    <xf numFmtId="49" fontId="8" fillId="0" borderId="29" xfId="69" applyNumberFormat="1" applyFont="1" applyBorder="1" applyAlignment="1" applyProtection="1">
      <alignment horizontal="center" wrapText="1"/>
    </xf>
    <xf numFmtId="4" fontId="8" fillId="0" borderId="17" xfId="55" applyNumberFormat="1" applyFont="1" applyBorder="1" applyAlignment="1" applyProtection="1">
      <alignment horizontal="right" shrinkToFit="1"/>
    </xf>
    <xf numFmtId="49" fontId="8" fillId="0" borderId="36" xfId="63" applyNumberFormat="1" applyFont="1" applyBorder="1" applyAlignment="1" applyProtection="1">
      <alignment horizontal="center" wrapText="1"/>
    </xf>
    <xf numFmtId="49" fontId="8" fillId="0" borderId="22" xfId="62" applyNumberFormat="1" applyFont="1" applyBorder="1" applyAlignment="1" applyProtection="1">
      <alignment horizontal="center" wrapText="1"/>
    </xf>
    <xf numFmtId="49" fontId="8" fillId="0" borderId="23" xfId="17" applyNumberFormat="1" applyFont="1" applyBorder="1" applyAlignment="1" applyProtection="1">
      <alignment horizontal="center"/>
    </xf>
    <xf numFmtId="49" fontId="1" fillId="0" borderId="1" xfId="55" applyBorder="1" applyProtection="1"/>
    <xf numFmtId="0" fontId="1" fillId="0" borderId="1" xfId="64" applyNumberFormat="1" applyBorder="1" applyProtection="1">
      <alignment wrapText="1"/>
    </xf>
    <xf numFmtId="0" fontId="1" fillId="0" borderId="1" xfId="70" applyNumberFormat="1" applyBorder="1" applyProtection="1"/>
    <xf numFmtId="0" fontId="8" fillId="0" borderId="42" xfId="68" applyNumberFormat="1" applyFont="1" applyBorder="1" applyAlignment="1" applyProtection="1"/>
    <xf numFmtId="4" fontId="8" fillId="0" borderId="36" xfId="52" applyNumberFormat="1" applyFont="1" applyBorder="1" applyAlignment="1" applyProtection="1">
      <alignment horizontal="right" shrinkToFit="1"/>
    </xf>
    <xf numFmtId="4" fontId="3" fillId="0" borderId="37" xfId="54" applyBorder="1" applyProtection="1">
      <alignment horizontal="right" shrinkToFit="1"/>
    </xf>
    <xf numFmtId="165" fontId="3" fillId="0" borderId="21" xfId="58" applyBorder="1" applyProtection="1">
      <alignment horizontal="right" shrinkToFit="1"/>
    </xf>
    <xf numFmtId="0" fontId="0" fillId="0" borderId="0" xfId="0" applyAlignment="1" applyProtection="1">
      <alignment horizontal="center"/>
      <protection locked="0"/>
    </xf>
    <xf numFmtId="0" fontId="15" fillId="0" borderId="43" xfId="0" applyNumberFormat="1" applyFont="1" applyBorder="1" applyAlignment="1">
      <alignment horizontal="left" wrapText="1"/>
    </xf>
    <xf numFmtId="4" fontId="8" fillId="0" borderId="44" xfId="22" applyNumberFormat="1" applyFont="1" applyBorder="1" applyAlignment="1" applyProtection="1">
      <alignment horizontal="right" shrinkToFit="1"/>
    </xf>
    <xf numFmtId="49" fontId="15" fillId="0" borderId="13" xfId="0" applyNumberFormat="1" applyFont="1" applyBorder="1" applyAlignment="1">
      <alignment horizontal="center"/>
    </xf>
    <xf numFmtId="4" fontId="15" fillId="0" borderId="13" xfId="0" applyNumberFormat="1" applyFont="1" applyBorder="1" applyAlignment="1">
      <alignment horizontal="right" shrinkToFit="1"/>
    </xf>
    <xf numFmtId="49" fontId="13" fillId="0" borderId="32" xfId="45" applyNumberFormat="1" applyFont="1" applyBorder="1" applyAlignment="1" applyProtection="1">
      <alignment horizontal="center"/>
    </xf>
    <xf numFmtId="4" fontId="15" fillId="0" borderId="13" xfId="0" applyNumberFormat="1" applyFont="1" applyBorder="1" applyAlignment="1">
      <alignment horizontal="right"/>
    </xf>
    <xf numFmtId="0" fontId="15" fillId="0" borderId="45" xfId="0" applyNumberFormat="1" applyFont="1" applyBorder="1" applyAlignment="1">
      <alignment horizontal="left" wrapText="1"/>
    </xf>
    <xf numFmtId="0" fontId="3" fillId="0" borderId="46" xfId="59" applyNumberFormat="1" applyBorder="1" applyProtection="1">
      <alignment horizontal="left" wrapText="1"/>
    </xf>
    <xf numFmtId="0" fontId="8" fillId="0" borderId="47" xfId="51" applyNumberFormat="1" applyFont="1" applyBorder="1" applyAlignment="1" applyProtection="1">
      <alignment wrapText="1"/>
    </xf>
    <xf numFmtId="4" fontId="13" fillId="0" borderId="13" xfId="22" applyNumberFormat="1" applyFont="1" applyBorder="1" applyAlignment="1" applyProtection="1">
      <alignment horizontal="right" shrinkToFit="1"/>
    </xf>
    <xf numFmtId="4" fontId="0" fillId="0" borderId="0" xfId="0" applyNumberFormat="1" applyProtection="1">
      <protection locked="0"/>
    </xf>
    <xf numFmtId="0" fontId="3" fillId="0" borderId="1" xfId="16" applyNumberFormat="1" applyAlignment="1" applyProtection="1">
      <alignment horizontal="left" wrapText="1"/>
    </xf>
    <xf numFmtId="0" fontId="13" fillId="0" borderId="13" xfId="45" applyNumberFormat="1" applyFont="1" applyBorder="1" applyAlignment="1" applyProtection="1">
      <alignment horizontal="left" wrapText="1"/>
    </xf>
    <xf numFmtId="0" fontId="13" fillId="0" borderId="13" xfId="45" applyNumberFormat="1" applyFont="1" applyBorder="1" applyAlignment="1" applyProtection="1">
      <alignment vertical="top" wrapText="1"/>
    </xf>
    <xf numFmtId="0" fontId="13" fillId="0" borderId="21" xfId="51" applyNumberFormat="1" applyFont="1" applyBorder="1" applyAlignment="1" applyProtection="1">
      <alignment horizontal="left" wrapText="1" indent="2"/>
    </xf>
    <xf numFmtId="0" fontId="8" fillId="0" borderId="48" xfId="51" applyNumberFormat="1" applyFont="1" applyBorder="1" applyAlignment="1" applyProtection="1">
      <alignment horizontal="left" wrapText="1" indent="2"/>
    </xf>
    <xf numFmtId="0" fontId="13" fillId="0" borderId="48" xfId="51" applyNumberFormat="1" applyFont="1" applyBorder="1" applyAlignment="1" applyProtection="1">
      <alignment vertical="top" wrapText="1"/>
    </xf>
    <xf numFmtId="4" fontId="13" fillId="0" borderId="17" xfId="55" applyNumberFormat="1" applyFont="1" applyBorder="1" applyAlignment="1" applyProtection="1">
      <alignment horizontal="center" shrinkToFit="1"/>
    </xf>
    <xf numFmtId="49" fontId="13" fillId="0" borderId="20" xfId="17" applyNumberFormat="1" applyFont="1" applyBorder="1" applyAlignment="1" applyProtection="1">
      <alignment horizontal="center"/>
    </xf>
    <xf numFmtId="4" fontId="8" fillId="0" borderId="20" xfId="22" applyNumberFormat="1" applyFont="1" applyBorder="1" applyAlignment="1" applyProtection="1">
      <alignment horizontal="right" shrinkToFit="1"/>
    </xf>
    <xf numFmtId="49" fontId="13" fillId="0" borderId="49" xfId="17" applyNumberFormat="1" applyFont="1" applyBorder="1" applyAlignment="1" applyProtection="1">
      <alignment horizontal="center"/>
    </xf>
    <xf numFmtId="4" fontId="8" fillId="0" borderId="49" xfId="22" applyNumberFormat="1" applyFont="1" applyBorder="1" applyAlignment="1" applyProtection="1">
      <alignment horizontal="right" shrinkToFit="1"/>
    </xf>
    <xf numFmtId="4" fontId="3" fillId="0" borderId="49" xfId="47" applyBorder="1" applyProtection="1">
      <alignment horizontal="right" shrinkToFit="1"/>
    </xf>
    <xf numFmtId="0" fontId="13" fillId="0" borderId="48" xfId="51" applyNumberFormat="1" applyFont="1" applyBorder="1" applyAlignment="1" applyProtection="1">
      <alignment horizontal="left" wrapText="1" indent="2"/>
    </xf>
    <xf numFmtId="0" fontId="8" fillId="0" borderId="2" xfId="61" applyNumberFormat="1" applyFont="1" applyBorder="1" applyAlignment="1" applyProtection="1"/>
    <xf numFmtId="49" fontId="8" fillId="0" borderId="50" xfId="45" applyNumberFormat="1" applyFont="1" applyBorder="1" applyAlignment="1" applyProtection="1">
      <alignment horizontal="center"/>
    </xf>
    <xf numFmtId="0" fontId="8" fillId="0" borderId="13" xfId="14" applyNumberFormat="1" applyFont="1" applyBorder="1" applyAlignment="1" applyProtection="1">
      <alignment horizontal="left" wrapText="1" indent="2"/>
    </xf>
    <xf numFmtId="49" fontId="8" fillId="0" borderId="51" xfId="37" applyNumberFormat="1" applyFont="1" applyBorder="1" applyProtection="1">
      <alignment horizontal="center" wrapText="1"/>
    </xf>
    <xf numFmtId="49" fontId="8" fillId="0" borderId="52" xfId="41" applyNumberFormat="1" applyFont="1" applyBorder="1" applyAlignment="1" applyProtection="1">
      <alignment horizontal="center" wrapText="1"/>
    </xf>
    <xf numFmtId="49" fontId="8" fillId="0" borderId="44" xfId="45" applyNumberFormat="1" applyFont="1" applyBorder="1" applyAlignment="1" applyProtection="1">
      <alignment horizontal="center"/>
    </xf>
    <xf numFmtId="49" fontId="13" fillId="0" borderId="53" xfId="45" applyNumberFormat="1" applyFont="1" applyBorder="1" applyAlignment="1" applyProtection="1">
      <alignment horizontal="center"/>
    </xf>
    <xf numFmtId="0" fontId="8" fillId="0" borderId="54" xfId="40" applyNumberFormat="1" applyFont="1" applyBorder="1" applyProtection="1">
      <alignment horizontal="left" wrapText="1"/>
    </xf>
    <xf numFmtId="0" fontId="8" fillId="0" borderId="55" xfId="44" applyNumberFormat="1" applyFont="1" applyBorder="1" applyAlignment="1" applyProtection="1">
      <alignment horizontal="left" wrapText="1" indent="1"/>
    </xf>
    <xf numFmtId="0" fontId="16" fillId="0" borderId="13" xfId="0" applyFont="1" applyBorder="1" applyAlignment="1">
      <alignment horizontal="left" wrapText="1" indent="2"/>
    </xf>
    <xf numFmtId="0" fontId="8" fillId="0" borderId="20" xfId="14" applyNumberFormat="1" applyFont="1" applyBorder="1" applyAlignment="1" applyProtection="1">
      <alignment horizontal="left" wrapText="1" indent="2"/>
    </xf>
    <xf numFmtId="0" fontId="13" fillId="0" borderId="23" xfId="0" applyFont="1" applyBorder="1" applyAlignment="1">
      <alignment horizontal="left" wrapText="1" indent="2"/>
    </xf>
    <xf numFmtId="0" fontId="13" fillId="0" borderId="20" xfId="0" applyFont="1" applyBorder="1" applyAlignment="1">
      <alignment horizontal="left" vertical="top" wrapText="1" indent="2"/>
    </xf>
    <xf numFmtId="0" fontId="8" fillId="0" borderId="23" xfId="14" applyNumberFormat="1" applyFont="1" applyBorder="1" applyAlignment="1" applyProtection="1">
      <alignment horizontal="left" wrapText="1" indent="2"/>
    </xf>
    <xf numFmtId="0" fontId="13" fillId="0" borderId="13" xfId="0" applyFont="1" applyBorder="1" applyAlignment="1">
      <alignment horizontal="left" vertical="top" wrapText="1" indent="2"/>
    </xf>
    <xf numFmtId="0" fontId="13" fillId="0" borderId="23" xfId="0" applyFont="1" applyBorder="1" applyAlignment="1">
      <alignment horizontal="left" vertical="top" wrapText="1" indent="2"/>
    </xf>
    <xf numFmtId="0" fontId="13" fillId="0" borderId="13" xfId="0" applyFont="1" applyBorder="1" applyAlignment="1">
      <alignment horizontal="left" wrapText="1" indent="2"/>
    </xf>
    <xf numFmtId="4" fontId="3" fillId="0" borderId="13" xfId="63" applyBorder="1" applyProtection="1">
      <alignment horizontal="right" wrapText="1"/>
    </xf>
    <xf numFmtId="0" fontId="0" fillId="0" borderId="56" xfId="0" applyBorder="1" applyAlignment="1" applyProtection="1">
      <alignment horizontal="center"/>
      <protection locked="0"/>
    </xf>
    <xf numFmtId="0" fontId="0" fillId="0" borderId="52" xfId="0" applyBorder="1" applyProtection="1">
      <protection locked="0"/>
    </xf>
    <xf numFmtId="0" fontId="3" fillId="0" borderId="57" xfId="59" applyNumberFormat="1" applyBorder="1" applyProtection="1">
      <alignment horizontal="left" wrapText="1"/>
    </xf>
    <xf numFmtId="49" fontId="13" fillId="0" borderId="50" xfId="45" applyNumberFormat="1" applyFont="1" applyBorder="1" applyAlignment="1" applyProtection="1">
      <alignment horizontal="center"/>
    </xf>
    <xf numFmtId="0" fontId="16" fillId="0" borderId="0" xfId="0" applyFont="1" applyProtection="1">
      <protection locked="0"/>
    </xf>
    <xf numFmtId="49" fontId="8" fillId="0" borderId="52" xfId="45" applyNumberFormat="1" applyFont="1" applyBorder="1" applyAlignment="1" applyProtection="1">
      <alignment horizontal="center"/>
    </xf>
    <xf numFmtId="49" fontId="13" fillId="0" borderId="23" xfId="17" applyNumberFormat="1" applyFont="1" applyBorder="1" applyAlignment="1" applyProtection="1">
      <alignment horizontal="center"/>
    </xf>
    <xf numFmtId="4" fontId="8" fillId="0" borderId="23" xfId="22" applyNumberFormat="1" applyFont="1" applyBorder="1" applyAlignment="1" applyProtection="1">
      <alignment horizontal="right" shrinkToFit="1"/>
    </xf>
    <xf numFmtId="49" fontId="13" fillId="0" borderId="58" xfId="45" applyNumberFormat="1" applyFont="1" applyBorder="1" applyAlignment="1" applyProtection="1">
      <alignment horizontal="center"/>
    </xf>
    <xf numFmtId="49" fontId="13" fillId="0" borderId="59" xfId="17" applyNumberFormat="1" applyFont="1" applyBorder="1" applyAlignment="1" applyProtection="1">
      <alignment horizontal="center"/>
    </xf>
    <xf numFmtId="4" fontId="8" fillId="0" borderId="59" xfId="22" applyNumberFormat="1" applyFont="1" applyBorder="1" applyAlignment="1" applyProtection="1">
      <alignment horizontal="right" shrinkToFit="1"/>
    </xf>
    <xf numFmtId="4" fontId="3" fillId="0" borderId="59" xfId="47" applyBorder="1" applyProtection="1">
      <alignment horizontal="right" shrinkToFit="1"/>
    </xf>
    <xf numFmtId="4" fontId="3" fillId="0" borderId="13" xfId="47" applyBorder="1" applyProtection="1">
      <alignment horizontal="right" shrinkToFit="1"/>
    </xf>
    <xf numFmtId="4" fontId="17" fillId="0" borderId="13" xfId="22" applyNumberFormat="1" applyFont="1" applyBorder="1" applyAlignment="1" applyProtection="1">
      <alignment horizontal="right" shrinkToFit="1"/>
    </xf>
    <xf numFmtId="4" fontId="3" fillId="0" borderId="5" xfId="47" applyBorder="1" applyProtection="1">
      <alignment horizontal="right" shrinkToFit="1"/>
    </xf>
    <xf numFmtId="49" fontId="13" fillId="0" borderId="44" xfId="45" applyNumberFormat="1" applyFont="1" applyBorder="1" applyAlignment="1" applyProtection="1">
      <alignment horizontal="center"/>
    </xf>
    <xf numFmtId="4" fontId="3" fillId="0" borderId="27" xfId="47" applyBorder="1" applyProtection="1">
      <alignment horizontal="right" shrinkToFit="1"/>
    </xf>
    <xf numFmtId="0" fontId="13" fillId="0" borderId="61" xfId="0" applyFont="1" applyBorder="1" applyAlignment="1">
      <alignment horizontal="left" wrapText="1" indent="2"/>
    </xf>
    <xf numFmtId="0" fontId="8" fillId="0" borderId="61" xfId="14" applyNumberFormat="1" applyFont="1" applyBorder="1" applyAlignment="1" applyProtection="1">
      <alignment horizontal="left" wrapText="1" indent="2"/>
    </xf>
    <xf numFmtId="0" fontId="13" fillId="0" borderId="60" xfId="0" applyFont="1" applyBorder="1" applyAlignment="1">
      <alignment horizontal="left" vertical="top" wrapText="1" indent="2"/>
    </xf>
    <xf numFmtId="0" fontId="16" fillId="0" borderId="62" xfId="0" applyFont="1" applyBorder="1" applyProtection="1">
      <protection locked="0"/>
    </xf>
    <xf numFmtId="0" fontId="16" fillId="0" borderId="63" xfId="0" applyFont="1" applyBorder="1" applyAlignment="1" applyProtection="1">
      <alignment horizontal="center"/>
      <protection locked="0"/>
    </xf>
    <xf numFmtId="0" fontId="2" fillId="0" borderId="1" xfId="2" applyNumberFormat="1" applyProtection="1">
      <alignment horizontal="center"/>
    </xf>
    <xf numFmtId="0" fontId="2" fillId="0" borderId="1" xfId="2" applyProtection="1">
      <alignment horizontal="center"/>
      <protection locked="0"/>
    </xf>
    <xf numFmtId="0" fontId="3" fillId="0" borderId="2" xfId="20" applyNumberFormat="1" applyProtection="1">
      <alignment horizontal="left" wrapText="1"/>
    </xf>
    <xf numFmtId="0" fontId="3" fillId="0" borderId="2" xfId="20" applyProtection="1">
      <alignment horizontal="left" wrapText="1"/>
      <protection locked="0"/>
    </xf>
    <xf numFmtId="0" fontId="3" fillId="0" borderId="10" xfId="22" applyNumberFormat="1" applyProtection="1">
      <alignment horizontal="left" wrapText="1"/>
    </xf>
    <xf numFmtId="0" fontId="3" fillId="0" borderId="10" xfId="22" applyProtection="1">
      <alignment horizontal="left" wrapText="1"/>
      <protection locked="0"/>
    </xf>
    <xf numFmtId="0" fontId="2" fillId="0" borderId="2" xfId="28" applyNumberFormat="1" applyProtection="1">
      <alignment horizontal="center"/>
    </xf>
    <xf numFmtId="0" fontId="2" fillId="0" borderId="2" xfId="28" applyProtection="1">
      <alignment horizontal="center"/>
      <protection locked="0"/>
    </xf>
    <xf numFmtId="0" fontId="3" fillId="0" borderId="13" xfId="29" applyNumberFormat="1" applyProtection="1">
      <alignment horizontal="center" vertical="top" wrapText="1"/>
    </xf>
    <xf numFmtId="0" fontId="3" fillId="0" borderId="13" xfId="29" applyProtection="1">
      <alignment horizontal="center" vertical="top" wrapText="1"/>
      <protection locked="0"/>
    </xf>
    <xf numFmtId="49" fontId="3" fillId="0" borderId="13" xfId="30" applyProtection="1">
      <alignment horizontal="center" vertical="top" wrapText="1"/>
    </xf>
    <xf numFmtId="49" fontId="3" fillId="0" borderId="13" xfId="30" applyProtection="1">
      <alignment horizontal="center" vertical="top" wrapText="1"/>
      <protection locked="0"/>
    </xf>
    <xf numFmtId="0" fontId="9" fillId="0" borderId="11" xfId="106" applyNumberFormat="1" applyProtection="1">
      <alignment horizontal="center"/>
    </xf>
    <xf numFmtId="0" fontId="1" fillId="0" borderId="13" xfId="114" applyNumberFormat="1" applyProtection="1">
      <alignment horizontal="left" wrapText="1"/>
    </xf>
    <xf numFmtId="0" fontId="1" fillId="0" borderId="13" xfId="114" applyProtection="1">
      <alignment horizontal="left" wrapText="1"/>
      <protection locked="0"/>
    </xf>
    <xf numFmtId="0" fontId="3" fillId="0" borderId="2" xfId="102" applyNumberFormat="1" applyProtection="1">
      <alignment horizontal="center" wrapText="1"/>
    </xf>
  </cellXfs>
  <cellStyles count="125">
    <cellStyle name="br" xfId="118"/>
    <cellStyle name="col" xfId="117"/>
    <cellStyle name="st123" xfId="114"/>
    <cellStyle name="style0" xfId="119"/>
    <cellStyle name="td" xfId="120"/>
    <cellStyle name="tr" xfId="116"/>
    <cellStyle name="xl100" xfId="93"/>
    <cellStyle name="xl101" xfId="74"/>
    <cellStyle name="xl102" xfId="78"/>
    <cellStyle name="xl103" xfId="83"/>
    <cellStyle name="xl104" xfId="86"/>
    <cellStyle name="xl105" xfId="75"/>
    <cellStyle name="xl106" xfId="79"/>
    <cellStyle name="xl107" xfId="84"/>
    <cellStyle name="xl108" xfId="87"/>
    <cellStyle name="xl109" xfId="80"/>
    <cellStyle name="xl110" xfId="88"/>
    <cellStyle name="xl111" xfId="91"/>
    <cellStyle name="xl112" xfId="76"/>
    <cellStyle name="xl113" xfId="81"/>
    <cellStyle name="xl114" xfId="82"/>
    <cellStyle name="xl115" xfId="89"/>
    <cellStyle name="xl116" xfId="92"/>
    <cellStyle name="xl117" xfId="94"/>
    <cellStyle name="xl118" xfId="95"/>
    <cellStyle name="xl119" xfId="96"/>
    <cellStyle name="xl120" xfId="97"/>
    <cellStyle name="xl121" xfId="98"/>
    <cellStyle name="xl122" xfId="105"/>
    <cellStyle name="xl123" xfId="109"/>
    <cellStyle name="xl124" xfId="103"/>
    <cellStyle name="xl125" xfId="113"/>
    <cellStyle name="xl126" xfId="115"/>
    <cellStyle name="xl127" xfId="99"/>
    <cellStyle name="xl128" xfId="110"/>
    <cellStyle name="xl129" xfId="112"/>
    <cellStyle name="xl130" xfId="102"/>
    <cellStyle name="xl131" xfId="106"/>
    <cellStyle name="xl132" xfId="111"/>
    <cellStyle name="xl133" xfId="100"/>
    <cellStyle name="xl134" xfId="107"/>
    <cellStyle name="xl135" xfId="104"/>
    <cellStyle name="xl136" xfId="101"/>
    <cellStyle name="xl137" xfId="108"/>
    <cellStyle name="xl138" xfId="124"/>
    <cellStyle name="xl21" xfId="121"/>
    <cellStyle name="xl22" xfId="1"/>
    <cellStyle name="xl23" xfId="5"/>
    <cellStyle name="xl24" xfId="10"/>
    <cellStyle name="xl25" xfId="16"/>
    <cellStyle name="xl26" xfId="29"/>
    <cellStyle name="xl27" xfId="33"/>
    <cellStyle name="xl28" xfId="36"/>
    <cellStyle name="xl29" xfId="40"/>
    <cellStyle name="xl30" xfId="44"/>
    <cellStyle name="xl31" xfId="14"/>
    <cellStyle name="xl32" xfId="122"/>
    <cellStyle name="xl33" xfId="24"/>
    <cellStyle name="xl34" xfId="34"/>
    <cellStyle name="xl35" xfId="37"/>
    <cellStyle name="xl36" xfId="41"/>
    <cellStyle name="xl37" xfId="45"/>
    <cellStyle name="xl38" xfId="123"/>
    <cellStyle name="xl39" xfId="6"/>
    <cellStyle name="xl40" xfId="38"/>
    <cellStyle name="xl41" xfId="42"/>
    <cellStyle name="xl42" xfId="46"/>
    <cellStyle name="xl43" xfId="17"/>
    <cellStyle name="xl44" xfId="20"/>
    <cellStyle name="xl45" xfId="22"/>
    <cellStyle name="xl46" xfId="25"/>
    <cellStyle name="xl47" xfId="30"/>
    <cellStyle name="xl48" xfId="35"/>
    <cellStyle name="xl49" xfId="39"/>
    <cellStyle name="xl50" xfId="43"/>
    <cellStyle name="xl51" xfId="47"/>
    <cellStyle name="xl52" xfId="2"/>
    <cellStyle name="xl53" xfId="7"/>
    <cellStyle name="xl54" xfId="11"/>
    <cellStyle name="xl55" xfId="18"/>
    <cellStyle name="xl56" xfId="23"/>
    <cellStyle name="xl57" xfId="26"/>
    <cellStyle name="xl58" xfId="3"/>
    <cellStyle name="xl59" xfId="8"/>
    <cellStyle name="xl60" xfId="12"/>
    <cellStyle name="xl61" xfId="15"/>
    <cellStyle name="xl62" xfId="19"/>
    <cellStyle name="xl63" xfId="21"/>
    <cellStyle name="xl64" xfId="27"/>
    <cellStyle name="xl65" xfId="28"/>
    <cellStyle name="xl66" xfId="4"/>
    <cellStyle name="xl67" xfId="9"/>
    <cellStyle name="xl68" xfId="13"/>
    <cellStyle name="xl69" xfId="31"/>
    <cellStyle name="xl70" xfId="32"/>
    <cellStyle name="xl71" xfId="59"/>
    <cellStyle name="xl72" xfId="65"/>
    <cellStyle name="xl73" xfId="71"/>
    <cellStyle name="xl74" xfId="53"/>
    <cellStyle name="xl75" xfId="56"/>
    <cellStyle name="xl76" xfId="60"/>
    <cellStyle name="xl77" xfId="66"/>
    <cellStyle name="xl78" xfId="72"/>
    <cellStyle name="xl79" xfId="50"/>
    <cellStyle name="xl80" xfId="61"/>
    <cellStyle name="xl81" xfId="67"/>
    <cellStyle name="xl82" xfId="51"/>
    <cellStyle name="xl83" xfId="57"/>
    <cellStyle name="xl84" xfId="62"/>
    <cellStyle name="xl85" xfId="68"/>
    <cellStyle name="xl86" xfId="48"/>
    <cellStyle name="xl87" xfId="54"/>
    <cellStyle name="xl88" xfId="58"/>
    <cellStyle name="xl89" xfId="63"/>
    <cellStyle name="xl90" xfId="69"/>
    <cellStyle name="xl91" xfId="49"/>
    <cellStyle name="xl92" xfId="52"/>
    <cellStyle name="xl93" xfId="55"/>
    <cellStyle name="xl94" xfId="64"/>
    <cellStyle name="xl95" xfId="70"/>
    <cellStyle name="xl96" xfId="73"/>
    <cellStyle name="xl97" xfId="77"/>
    <cellStyle name="xl98" xfId="85"/>
    <cellStyle name="xl99" xfId="90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94"/>
  <sheetViews>
    <sheetView view="pageBreakPreview" topLeftCell="A91" zoomScale="90" zoomScaleNormal="100" zoomScaleSheetLayoutView="90" workbookViewId="0">
      <selection activeCell="B28" sqref="B28"/>
    </sheetView>
  </sheetViews>
  <sheetFormatPr defaultRowHeight="15"/>
  <cols>
    <col min="1" max="1" width="50.7109375" style="1" customWidth="1"/>
    <col min="2" max="2" width="7.5703125" style="1" customWidth="1"/>
    <col min="3" max="3" width="24" style="1" customWidth="1"/>
    <col min="4" max="6" width="19.85546875" style="1" customWidth="1"/>
    <col min="7" max="7" width="9.140625" style="1" hidden="1"/>
    <col min="8" max="16384" width="9.140625" style="1"/>
  </cols>
  <sheetData>
    <row r="1" spans="1:7" ht="12" customHeight="1">
      <c r="A1" s="2"/>
      <c r="B1" s="2"/>
      <c r="C1" s="2"/>
      <c r="D1" s="2"/>
      <c r="E1" s="2"/>
      <c r="F1" s="2"/>
      <c r="G1" s="2"/>
    </row>
    <row r="2" spans="1:7" ht="14.1" customHeight="1">
      <c r="A2" s="180" t="s">
        <v>0</v>
      </c>
      <c r="B2" s="181"/>
      <c r="C2" s="181"/>
      <c r="D2" s="181"/>
      <c r="E2" s="181"/>
      <c r="F2" s="4"/>
      <c r="G2" s="5"/>
    </row>
    <row r="3" spans="1:7" ht="14.1" customHeight="1" thickBot="1">
      <c r="A3" s="6"/>
      <c r="B3" s="6"/>
      <c r="C3" s="7"/>
      <c r="D3" s="7"/>
      <c r="E3" s="8"/>
      <c r="F3" s="9" t="s">
        <v>1</v>
      </c>
      <c r="G3" s="10"/>
    </row>
    <row r="4" spans="1:7" ht="14.1" customHeight="1">
      <c r="A4" s="2"/>
      <c r="B4" s="11" t="s">
        <v>426</v>
      </c>
      <c r="C4" s="2"/>
      <c r="D4" s="2"/>
      <c r="E4" s="12" t="s">
        <v>2</v>
      </c>
      <c r="F4" s="13" t="s">
        <v>3</v>
      </c>
      <c r="G4" s="14"/>
    </row>
    <row r="5" spans="1:7" ht="14.1" customHeight="1">
      <c r="A5" s="11"/>
      <c r="B5" s="15"/>
      <c r="C5" s="11"/>
      <c r="D5" s="11"/>
      <c r="E5" s="12" t="s">
        <v>4</v>
      </c>
      <c r="F5" s="16">
        <v>45200</v>
      </c>
      <c r="G5" s="14"/>
    </row>
    <row r="6" spans="1:7" ht="14.1" customHeight="1">
      <c r="A6" s="17"/>
      <c r="B6" s="17"/>
      <c r="C6" s="17"/>
      <c r="D6" s="18"/>
      <c r="E6" s="19" t="s">
        <v>5</v>
      </c>
      <c r="F6" s="20"/>
      <c r="G6" s="14"/>
    </row>
    <row r="7" spans="1:7" ht="46.5" customHeight="1">
      <c r="A7" s="127" t="s">
        <v>145</v>
      </c>
      <c r="B7" s="182" t="s">
        <v>146</v>
      </c>
      <c r="C7" s="183"/>
      <c r="D7" s="183"/>
      <c r="E7" s="19" t="s">
        <v>6</v>
      </c>
      <c r="F7" s="21" t="s">
        <v>144</v>
      </c>
      <c r="G7" s="14"/>
    </row>
    <row r="8" spans="1:7" ht="24" customHeight="1">
      <c r="A8" s="17" t="s">
        <v>147</v>
      </c>
      <c r="B8" s="184" t="s">
        <v>96</v>
      </c>
      <c r="C8" s="185"/>
      <c r="D8" s="185"/>
      <c r="E8" s="22" t="s">
        <v>7</v>
      </c>
      <c r="F8" s="21" t="s">
        <v>97</v>
      </c>
      <c r="G8" s="14"/>
    </row>
    <row r="9" spans="1:7" ht="14.1" customHeight="1">
      <c r="A9" s="11" t="s">
        <v>8</v>
      </c>
      <c r="B9" s="23"/>
      <c r="C9" s="23"/>
      <c r="D9" s="24"/>
      <c r="E9" s="25"/>
      <c r="F9" s="21"/>
      <c r="G9" s="14"/>
    </row>
    <row r="10" spans="1:7" ht="14.1" customHeight="1" thickBot="1">
      <c r="A10" s="17" t="s">
        <v>9</v>
      </c>
      <c r="B10" s="17"/>
      <c r="C10" s="17"/>
      <c r="D10" s="18"/>
      <c r="E10" s="22" t="s">
        <v>10</v>
      </c>
      <c r="F10" s="26" t="s">
        <v>11</v>
      </c>
      <c r="G10" s="14"/>
    </row>
    <row r="11" spans="1:7" ht="14.1" customHeight="1">
      <c r="A11" s="186" t="s">
        <v>12</v>
      </c>
      <c r="B11" s="187"/>
      <c r="C11" s="187"/>
      <c r="D11" s="187"/>
      <c r="E11" s="187"/>
      <c r="F11" s="187"/>
      <c r="G11" s="27"/>
    </row>
    <row r="12" spans="1:7" ht="12.95" customHeight="1">
      <c r="A12" s="188" t="s">
        <v>13</v>
      </c>
      <c r="B12" s="188" t="s">
        <v>14</v>
      </c>
      <c r="C12" s="188" t="s">
        <v>15</v>
      </c>
      <c r="D12" s="190" t="s">
        <v>16</v>
      </c>
      <c r="E12" s="190" t="s">
        <v>17</v>
      </c>
      <c r="F12" s="188" t="s">
        <v>18</v>
      </c>
      <c r="G12" s="28"/>
    </row>
    <row r="13" spans="1:7" ht="12" customHeight="1">
      <c r="A13" s="189"/>
      <c r="B13" s="189"/>
      <c r="C13" s="189"/>
      <c r="D13" s="191"/>
      <c r="E13" s="191"/>
      <c r="F13" s="189"/>
      <c r="G13" s="29"/>
    </row>
    <row r="14" spans="1:7" ht="14.25" customHeight="1">
      <c r="A14" s="189"/>
      <c r="B14" s="189"/>
      <c r="C14" s="189"/>
      <c r="D14" s="191"/>
      <c r="E14" s="191"/>
      <c r="F14" s="189"/>
      <c r="G14" s="29"/>
    </row>
    <row r="15" spans="1:7" ht="14.25" customHeight="1" thickBot="1">
      <c r="A15" s="30">
        <v>1</v>
      </c>
      <c r="B15" s="31">
        <v>2</v>
      </c>
      <c r="C15" s="31">
        <v>3</v>
      </c>
      <c r="D15" s="32" t="s">
        <v>19</v>
      </c>
      <c r="E15" s="32" t="s">
        <v>20</v>
      </c>
      <c r="F15" s="32" t="s">
        <v>21</v>
      </c>
      <c r="G15" s="29"/>
    </row>
    <row r="16" spans="1:7" ht="17.25" customHeight="1">
      <c r="A16" s="147" t="s">
        <v>98</v>
      </c>
      <c r="B16" s="143" t="s">
        <v>22</v>
      </c>
      <c r="C16" s="75" t="s">
        <v>99</v>
      </c>
      <c r="D16" s="76">
        <f>D18+D53+D68</f>
        <v>114431952.44</v>
      </c>
      <c r="E16" s="76">
        <f>E18+E53+E68</f>
        <v>95837276.940000013</v>
      </c>
      <c r="F16" s="81">
        <f>D16-E16</f>
        <v>18594675.499999985</v>
      </c>
      <c r="G16" s="79"/>
    </row>
    <row r="17" spans="1:7" ht="15" customHeight="1">
      <c r="A17" s="148" t="s">
        <v>100</v>
      </c>
      <c r="B17" s="144"/>
      <c r="C17" s="77"/>
      <c r="D17" s="77"/>
      <c r="E17" s="77"/>
      <c r="F17" s="82"/>
      <c r="G17" s="79"/>
    </row>
    <row r="18" spans="1:7">
      <c r="A18" s="142" t="s">
        <v>25</v>
      </c>
      <c r="B18" s="141" t="s">
        <v>22</v>
      </c>
      <c r="C18" s="72" t="s">
        <v>107</v>
      </c>
      <c r="D18" s="73">
        <v>19126030</v>
      </c>
      <c r="E18" s="73">
        <v>11923513.140000001</v>
      </c>
      <c r="F18" s="83">
        <f t="shared" ref="F18" si="0">D18-E18</f>
        <v>7202516.8599999994</v>
      </c>
      <c r="G18" s="79"/>
    </row>
    <row r="19" spans="1:7">
      <c r="A19" s="142" t="s">
        <v>34</v>
      </c>
      <c r="B19" s="141" t="s">
        <v>22</v>
      </c>
      <c r="C19" s="78" t="s">
        <v>108</v>
      </c>
      <c r="D19" s="73">
        <v>12585500</v>
      </c>
      <c r="E19" s="73">
        <v>8216253.29</v>
      </c>
      <c r="F19" s="83">
        <f t="shared" ref="F19:F67" si="1">D19-E19</f>
        <v>4369246.71</v>
      </c>
      <c r="G19" s="79"/>
    </row>
    <row r="20" spans="1:7">
      <c r="A20" s="142" t="s">
        <v>35</v>
      </c>
      <c r="B20" s="141" t="s">
        <v>22</v>
      </c>
      <c r="C20" s="72" t="s">
        <v>109</v>
      </c>
      <c r="D20" s="73">
        <v>12585500</v>
      </c>
      <c r="E20" s="73">
        <v>8216253.29</v>
      </c>
      <c r="F20" s="83">
        <f t="shared" si="1"/>
        <v>4369246.71</v>
      </c>
      <c r="G20" s="79"/>
    </row>
    <row r="21" spans="1:7" ht="86.25" customHeight="1">
      <c r="A21" s="142" t="s">
        <v>390</v>
      </c>
      <c r="B21" s="141" t="s">
        <v>22</v>
      </c>
      <c r="C21" s="72" t="s">
        <v>110</v>
      </c>
      <c r="D21" s="73">
        <v>11802900</v>
      </c>
      <c r="E21" s="73">
        <v>7299338.79</v>
      </c>
      <c r="F21" s="83">
        <f t="shared" si="1"/>
        <v>4503561.21</v>
      </c>
      <c r="G21" s="79"/>
    </row>
    <row r="22" spans="1:7" ht="102.75" customHeight="1">
      <c r="A22" s="142" t="s">
        <v>399</v>
      </c>
      <c r="B22" s="141" t="s">
        <v>22</v>
      </c>
      <c r="C22" s="72" t="s">
        <v>392</v>
      </c>
      <c r="D22" s="73">
        <v>0</v>
      </c>
      <c r="E22" s="73">
        <v>4841.8</v>
      </c>
      <c r="F22" s="83">
        <f t="shared" si="1"/>
        <v>-4841.8</v>
      </c>
      <c r="G22" s="79"/>
    </row>
    <row r="23" spans="1:7" ht="34.5">
      <c r="A23" s="142" t="s">
        <v>143</v>
      </c>
      <c r="B23" s="141" t="s">
        <v>22</v>
      </c>
      <c r="C23" s="72" t="s">
        <v>111</v>
      </c>
      <c r="D23" s="73">
        <v>70000</v>
      </c>
      <c r="E23" s="73">
        <v>65159.57</v>
      </c>
      <c r="F23" s="83">
        <f t="shared" si="1"/>
        <v>4840.43</v>
      </c>
      <c r="G23" s="79"/>
    </row>
    <row r="24" spans="1:7" ht="102.75" customHeight="1">
      <c r="A24" s="142" t="s">
        <v>391</v>
      </c>
      <c r="B24" s="141" t="s">
        <v>22</v>
      </c>
      <c r="C24" s="72" t="s">
        <v>179</v>
      </c>
      <c r="D24" s="73">
        <v>712600</v>
      </c>
      <c r="E24" s="73">
        <v>216683.19</v>
      </c>
      <c r="F24" s="83">
        <f t="shared" si="1"/>
        <v>495916.81</v>
      </c>
      <c r="G24" s="79"/>
    </row>
    <row r="25" spans="1:7" ht="91.5" customHeight="1">
      <c r="A25" s="149" t="s">
        <v>430</v>
      </c>
      <c r="B25" s="141" t="s">
        <v>22</v>
      </c>
      <c r="C25" s="72" t="s">
        <v>429</v>
      </c>
      <c r="D25" s="73">
        <v>0</v>
      </c>
      <c r="E25" s="73">
        <v>630229.93999999994</v>
      </c>
      <c r="F25" s="83">
        <f t="shared" si="1"/>
        <v>-630229.93999999994</v>
      </c>
      <c r="G25" s="79"/>
    </row>
    <row r="26" spans="1:7" ht="54.75" customHeight="1">
      <c r="A26" s="149" t="s">
        <v>431</v>
      </c>
      <c r="B26" s="141" t="s">
        <v>22</v>
      </c>
      <c r="C26" s="72" t="s">
        <v>427</v>
      </c>
      <c r="D26" s="73">
        <v>0</v>
      </c>
      <c r="E26" s="73">
        <v>197038.7</v>
      </c>
      <c r="F26" s="83">
        <f t="shared" si="1"/>
        <v>-197038.7</v>
      </c>
      <c r="G26" s="79"/>
    </row>
    <row r="27" spans="1:7" ht="52.5" customHeight="1">
      <c r="A27" s="149" t="s">
        <v>432</v>
      </c>
      <c r="B27" s="141" t="s">
        <v>22</v>
      </c>
      <c r="C27" s="72" t="s">
        <v>428</v>
      </c>
      <c r="D27" s="73">
        <v>0</v>
      </c>
      <c r="E27" s="73">
        <v>433191.24</v>
      </c>
      <c r="F27" s="83">
        <f t="shared" si="1"/>
        <v>-433191.24</v>
      </c>
      <c r="G27" s="79"/>
    </row>
    <row r="28" spans="1:7" ht="23.25">
      <c r="A28" s="142" t="s">
        <v>27</v>
      </c>
      <c r="B28" s="141" t="s">
        <v>22</v>
      </c>
      <c r="C28" s="78" t="s">
        <v>324</v>
      </c>
      <c r="D28" s="73">
        <v>1422630</v>
      </c>
      <c r="E28" s="73">
        <v>1197982.19</v>
      </c>
      <c r="F28" s="83">
        <f t="shared" si="1"/>
        <v>224647.81000000006</v>
      </c>
      <c r="G28" s="79"/>
    </row>
    <row r="29" spans="1:7" ht="23.25">
      <c r="A29" s="142" t="s">
        <v>28</v>
      </c>
      <c r="B29" s="141" t="s">
        <v>22</v>
      </c>
      <c r="C29" s="72" t="s">
        <v>325</v>
      </c>
      <c r="D29" s="73">
        <v>1422630</v>
      </c>
      <c r="E29" s="73">
        <v>1197982.19</v>
      </c>
      <c r="F29" s="83">
        <f t="shared" si="1"/>
        <v>224647.81000000006</v>
      </c>
      <c r="G29" s="79"/>
    </row>
    <row r="30" spans="1:7" ht="57">
      <c r="A30" s="142" t="s">
        <v>29</v>
      </c>
      <c r="B30" s="141" t="s">
        <v>22</v>
      </c>
      <c r="C30" s="72" t="s">
        <v>326</v>
      </c>
      <c r="D30" s="73">
        <v>673830</v>
      </c>
      <c r="E30" s="73">
        <v>613650.56999999995</v>
      </c>
      <c r="F30" s="83">
        <f t="shared" si="1"/>
        <v>60179.430000000051</v>
      </c>
      <c r="G30" s="79"/>
    </row>
    <row r="31" spans="1:7" ht="90.75">
      <c r="A31" s="142" t="s">
        <v>387</v>
      </c>
      <c r="B31" s="141" t="s">
        <v>22</v>
      </c>
      <c r="C31" s="72" t="s">
        <v>327</v>
      </c>
      <c r="D31" s="73">
        <v>673830</v>
      </c>
      <c r="E31" s="73">
        <v>613650.56999999995</v>
      </c>
      <c r="F31" s="83">
        <f t="shared" si="1"/>
        <v>60179.430000000051</v>
      </c>
      <c r="G31" s="79"/>
    </row>
    <row r="32" spans="1:7" ht="68.25">
      <c r="A32" s="142" t="s">
        <v>30</v>
      </c>
      <c r="B32" s="141" t="s">
        <v>22</v>
      </c>
      <c r="C32" s="72" t="s">
        <v>328</v>
      </c>
      <c r="D32" s="73">
        <v>4680</v>
      </c>
      <c r="E32" s="73">
        <v>3306.47</v>
      </c>
      <c r="F32" s="83">
        <f t="shared" si="1"/>
        <v>1373.5300000000002</v>
      </c>
      <c r="G32" s="79"/>
    </row>
    <row r="33" spans="1:7" ht="102">
      <c r="A33" s="142" t="s">
        <v>388</v>
      </c>
      <c r="B33" s="141" t="s">
        <v>22</v>
      </c>
      <c r="C33" s="72" t="s">
        <v>329</v>
      </c>
      <c r="D33" s="73">
        <v>4680</v>
      </c>
      <c r="E33" s="73">
        <v>3306.47</v>
      </c>
      <c r="F33" s="83">
        <f t="shared" si="1"/>
        <v>1373.5300000000002</v>
      </c>
      <c r="G33" s="79"/>
    </row>
    <row r="34" spans="1:7" ht="57">
      <c r="A34" s="142" t="s">
        <v>31</v>
      </c>
      <c r="B34" s="141" t="s">
        <v>22</v>
      </c>
      <c r="C34" s="72" t="s">
        <v>330</v>
      </c>
      <c r="D34" s="73">
        <v>832990</v>
      </c>
      <c r="E34" s="73">
        <v>653023.18000000005</v>
      </c>
      <c r="F34" s="83">
        <f t="shared" si="1"/>
        <v>179966.81999999995</v>
      </c>
      <c r="G34" s="79"/>
    </row>
    <row r="35" spans="1:7" ht="99" customHeight="1">
      <c r="A35" s="142" t="s">
        <v>32</v>
      </c>
      <c r="B35" s="141" t="s">
        <v>22</v>
      </c>
      <c r="C35" s="72" t="s">
        <v>331</v>
      </c>
      <c r="D35" s="73">
        <v>832990</v>
      </c>
      <c r="E35" s="73">
        <v>653023.18000000005</v>
      </c>
      <c r="F35" s="83">
        <f t="shared" si="1"/>
        <v>179966.81999999995</v>
      </c>
      <c r="G35" s="79"/>
    </row>
    <row r="36" spans="1:7" ht="57">
      <c r="A36" s="142" t="s">
        <v>33</v>
      </c>
      <c r="B36" s="141" t="s">
        <v>22</v>
      </c>
      <c r="C36" s="72" t="s">
        <v>332</v>
      </c>
      <c r="D36" s="73">
        <v>-88870</v>
      </c>
      <c r="E36" s="73">
        <v>-71998.03</v>
      </c>
      <c r="F36" s="83">
        <f t="shared" si="1"/>
        <v>-16871.97</v>
      </c>
      <c r="G36" s="79"/>
    </row>
    <row r="37" spans="1:7" ht="96.75" customHeight="1">
      <c r="A37" s="142" t="s">
        <v>389</v>
      </c>
      <c r="B37" s="141" t="s">
        <v>22</v>
      </c>
      <c r="C37" s="72" t="s">
        <v>333</v>
      </c>
      <c r="D37" s="73">
        <v>-88870</v>
      </c>
      <c r="E37" s="73">
        <v>-71998.03</v>
      </c>
      <c r="F37" s="83">
        <f t="shared" si="1"/>
        <v>-16871.97</v>
      </c>
      <c r="G37" s="79"/>
    </row>
    <row r="38" spans="1:7">
      <c r="A38" s="142" t="s">
        <v>313</v>
      </c>
      <c r="B38" s="141" t="s">
        <v>22</v>
      </c>
      <c r="C38" s="72" t="s">
        <v>305</v>
      </c>
      <c r="D38" s="73">
        <v>18500</v>
      </c>
      <c r="E38" s="73">
        <v>0</v>
      </c>
      <c r="F38" s="83">
        <f t="shared" si="1"/>
        <v>18500</v>
      </c>
      <c r="G38" s="79"/>
    </row>
    <row r="39" spans="1:7">
      <c r="A39" s="142" t="s">
        <v>315</v>
      </c>
      <c r="B39" s="141" t="s">
        <v>22</v>
      </c>
      <c r="C39" s="72" t="s">
        <v>314</v>
      </c>
      <c r="D39" s="73">
        <v>18500</v>
      </c>
      <c r="E39" s="73">
        <v>0</v>
      </c>
      <c r="F39" s="83">
        <f t="shared" si="1"/>
        <v>18500</v>
      </c>
      <c r="G39" s="79"/>
    </row>
    <row r="40" spans="1:7">
      <c r="A40" s="142" t="s">
        <v>315</v>
      </c>
      <c r="B40" s="141" t="s">
        <v>22</v>
      </c>
      <c r="C40" s="72" t="s">
        <v>306</v>
      </c>
      <c r="D40" s="73">
        <v>18500</v>
      </c>
      <c r="E40" s="73">
        <v>0</v>
      </c>
      <c r="F40" s="83">
        <f t="shared" si="1"/>
        <v>18500</v>
      </c>
      <c r="G40" s="79"/>
    </row>
    <row r="41" spans="1:7">
      <c r="A41" s="142" t="s">
        <v>36</v>
      </c>
      <c r="B41" s="141" t="s">
        <v>22</v>
      </c>
      <c r="C41" s="78" t="s">
        <v>112</v>
      </c>
      <c r="D41" s="73">
        <v>5099400</v>
      </c>
      <c r="E41" s="73">
        <v>2509276.02</v>
      </c>
      <c r="F41" s="83">
        <f t="shared" si="1"/>
        <v>2590123.98</v>
      </c>
      <c r="G41" s="79"/>
    </row>
    <row r="42" spans="1:7">
      <c r="A42" s="142" t="s">
        <v>37</v>
      </c>
      <c r="B42" s="141" t="s">
        <v>22</v>
      </c>
      <c r="C42" s="78" t="s">
        <v>113</v>
      </c>
      <c r="D42" s="73">
        <v>1843600</v>
      </c>
      <c r="E42" s="73">
        <v>106057.89</v>
      </c>
      <c r="F42" s="83">
        <f t="shared" si="1"/>
        <v>1737542.11</v>
      </c>
      <c r="G42" s="79"/>
    </row>
    <row r="43" spans="1:7" ht="34.5">
      <c r="A43" s="142" t="s">
        <v>38</v>
      </c>
      <c r="B43" s="141" t="s">
        <v>22</v>
      </c>
      <c r="C43" s="78" t="s">
        <v>114</v>
      </c>
      <c r="D43" s="73">
        <v>1843600</v>
      </c>
      <c r="E43" s="73">
        <v>106057.89</v>
      </c>
      <c r="F43" s="83">
        <f t="shared" si="1"/>
        <v>1737542.11</v>
      </c>
      <c r="G43" s="79"/>
    </row>
    <row r="44" spans="1:7">
      <c r="A44" s="142" t="s">
        <v>39</v>
      </c>
      <c r="B44" s="141" t="s">
        <v>22</v>
      </c>
      <c r="C44" s="78" t="s">
        <v>115</v>
      </c>
      <c r="D44" s="73">
        <v>3255800</v>
      </c>
      <c r="E44" s="73">
        <v>2403218.13</v>
      </c>
      <c r="F44" s="83">
        <f t="shared" si="1"/>
        <v>852581.87000000011</v>
      </c>
      <c r="G44" s="79"/>
    </row>
    <row r="45" spans="1:7">
      <c r="A45" s="142" t="s">
        <v>40</v>
      </c>
      <c r="B45" s="141" t="s">
        <v>22</v>
      </c>
      <c r="C45" s="78" t="s">
        <v>116</v>
      </c>
      <c r="D45" s="73">
        <v>2255800</v>
      </c>
      <c r="E45" s="73">
        <v>2288189.21</v>
      </c>
      <c r="F45" s="83">
        <f t="shared" si="1"/>
        <v>-32389.209999999963</v>
      </c>
      <c r="G45" s="79"/>
    </row>
    <row r="46" spans="1:7" ht="23.25">
      <c r="A46" s="142" t="s">
        <v>41</v>
      </c>
      <c r="B46" s="141" t="s">
        <v>22</v>
      </c>
      <c r="C46" s="78" t="s">
        <v>117</v>
      </c>
      <c r="D46" s="73">
        <v>2255800</v>
      </c>
      <c r="E46" s="73">
        <v>2288189.21</v>
      </c>
      <c r="F46" s="83">
        <f t="shared" si="1"/>
        <v>-32389.209999999963</v>
      </c>
      <c r="G46" s="79"/>
    </row>
    <row r="47" spans="1:7">
      <c r="A47" s="142" t="s">
        <v>42</v>
      </c>
      <c r="B47" s="141" t="s">
        <v>22</v>
      </c>
      <c r="C47" s="78" t="s">
        <v>118</v>
      </c>
      <c r="D47" s="73">
        <v>1000000</v>
      </c>
      <c r="E47" s="73">
        <v>115028.92</v>
      </c>
      <c r="F47" s="83">
        <f t="shared" si="1"/>
        <v>884971.08</v>
      </c>
      <c r="G47" s="79"/>
    </row>
    <row r="48" spans="1:7" ht="23.25">
      <c r="A48" s="142" t="s">
        <v>43</v>
      </c>
      <c r="B48" s="141" t="s">
        <v>22</v>
      </c>
      <c r="C48" s="78" t="s">
        <v>119</v>
      </c>
      <c r="D48" s="73">
        <v>1000000</v>
      </c>
      <c r="E48" s="73">
        <v>115028.92</v>
      </c>
      <c r="F48" s="83">
        <f t="shared" si="1"/>
        <v>884971.08</v>
      </c>
      <c r="G48" s="79"/>
    </row>
    <row r="49" spans="1:7" ht="23.25">
      <c r="A49" s="142" t="s">
        <v>378</v>
      </c>
      <c r="B49" s="141" t="s">
        <v>22</v>
      </c>
      <c r="C49" s="78" t="s">
        <v>334</v>
      </c>
      <c r="D49" s="73">
        <v>0</v>
      </c>
      <c r="E49" s="73">
        <v>1.64</v>
      </c>
      <c r="F49" s="83">
        <f t="shared" si="1"/>
        <v>-1.64</v>
      </c>
      <c r="G49" s="79"/>
    </row>
    <row r="50" spans="1:7">
      <c r="A50" s="142" t="s">
        <v>377</v>
      </c>
      <c r="B50" s="141" t="s">
        <v>22</v>
      </c>
      <c r="C50" s="78" t="s">
        <v>336</v>
      </c>
      <c r="D50" s="73">
        <v>0</v>
      </c>
      <c r="E50" s="73">
        <v>1.64</v>
      </c>
      <c r="F50" s="83">
        <f t="shared" si="1"/>
        <v>-1.64</v>
      </c>
      <c r="G50" s="79"/>
    </row>
    <row r="51" spans="1:7" ht="24.75" customHeight="1">
      <c r="A51" s="149" t="s">
        <v>379</v>
      </c>
      <c r="B51" s="141" t="s">
        <v>22</v>
      </c>
      <c r="C51" s="78" t="s">
        <v>337</v>
      </c>
      <c r="D51" s="73">
        <v>0</v>
      </c>
      <c r="E51" s="73">
        <v>1.64</v>
      </c>
      <c r="F51" s="83">
        <f t="shared" si="1"/>
        <v>-1.64</v>
      </c>
      <c r="G51" s="79"/>
    </row>
    <row r="52" spans="1:7" ht="34.5">
      <c r="A52" s="149" t="s">
        <v>380</v>
      </c>
      <c r="B52" s="141" t="s">
        <v>22</v>
      </c>
      <c r="C52" s="78" t="s">
        <v>335</v>
      </c>
      <c r="D52" s="73">
        <v>0</v>
      </c>
      <c r="E52" s="73">
        <v>1.64</v>
      </c>
      <c r="F52" s="83">
        <f t="shared" si="1"/>
        <v>-1.64</v>
      </c>
      <c r="G52" s="79"/>
    </row>
    <row r="53" spans="1:7">
      <c r="A53" s="142" t="s">
        <v>25</v>
      </c>
      <c r="B53" s="141" t="s">
        <v>22</v>
      </c>
      <c r="C53" s="72" t="s">
        <v>135</v>
      </c>
      <c r="D53" s="73">
        <v>371400</v>
      </c>
      <c r="E53" s="73">
        <v>631603.4</v>
      </c>
      <c r="F53" s="83">
        <f t="shared" si="1"/>
        <v>-260203.40000000002</v>
      </c>
      <c r="G53" s="79"/>
    </row>
    <row r="54" spans="1:7" ht="34.5">
      <c r="A54" s="142" t="s">
        <v>44</v>
      </c>
      <c r="B54" s="141" t="s">
        <v>22</v>
      </c>
      <c r="C54" s="78" t="s">
        <v>120</v>
      </c>
      <c r="D54" s="73">
        <v>371400</v>
      </c>
      <c r="E54" s="73">
        <v>434736.14</v>
      </c>
      <c r="F54" s="83">
        <f t="shared" si="1"/>
        <v>-63336.140000000014</v>
      </c>
      <c r="G54" s="79"/>
    </row>
    <row r="55" spans="1:7" ht="68.25">
      <c r="A55" s="142" t="s">
        <v>45</v>
      </c>
      <c r="B55" s="141" t="s">
        <v>22</v>
      </c>
      <c r="C55" s="78" t="s">
        <v>121</v>
      </c>
      <c r="D55" s="73">
        <v>371400</v>
      </c>
      <c r="E55" s="73">
        <v>434586.14</v>
      </c>
      <c r="F55" s="83">
        <f t="shared" si="1"/>
        <v>-63186.140000000014</v>
      </c>
      <c r="G55" s="79"/>
    </row>
    <row r="56" spans="1:7" ht="57">
      <c r="A56" s="142" t="s">
        <v>46</v>
      </c>
      <c r="B56" s="141" t="s">
        <v>22</v>
      </c>
      <c r="C56" s="78" t="s">
        <v>122</v>
      </c>
      <c r="D56" s="73">
        <v>371400</v>
      </c>
      <c r="E56" s="73">
        <v>434586.14</v>
      </c>
      <c r="F56" s="83">
        <f t="shared" si="1"/>
        <v>-63186.140000000014</v>
      </c>
      <c r="G56" s="79"/>
    </row>
    <row r="57" spans="1:7" ht="68.25">
      <c r="A57" s="142" t="s">
        <v>47</v>
      </c>
      <c r="B57" s="141" t="s">
        <v>22</v>
      </c>
      <c r="C57" s="78" t="s">
        <v>123</v>
      </c>
      <c r="D57" s="73">
        <v>371400</v>
      </c>
      <c r="E57" s="73">
        <v>434586.14</v>
      </c>
      <c r="F57" s="83">
        <f t="shared" si="1"/>
        <v>-63186.140000000014</v>
      </c>
      <c r="G57" s="79"/>
    </row>
    <row r="58" spans="1:7" ht="23.25">
      <c r="A58" s="142" t="s">
        <v>316</v>
      </c>
      <c r="B58" s="141" t="s">
        <v>22</v>
      </c>
      <c r="C58" s="78" t="s">
        <v>307</v>
      </c>
      <c r="D58" s="73">
        <v>0</v>
      </c>
      <c r="E58" s="73">
        <v>182954.26</v>
      </c>
      <c r="F58" s="83">
        <f t="shared" si="1"/>
        <v>-182954.26</v>
      </c>
      <c r="G58" s="79"/>
    </row>
    <row r="59" spans="1:7" ht="21.75" customHeight="1">
      <c r="A59" s="142" t="s">
        <v>317</v>
      </c>
      <c r="B59" s="141" t="s">
        <v>22</v>
      </c>
      <c r="C59" s="78" t="s">
        <v>308</v>
      </c>
      <c r="D59" s="73">
        <v>0</v>
      </c>
      <c r="E59" s="73">
        <v>182954.26</v>
      </c>
      <c r="F59" s="83">
        <f t="shared" si="1"/>
        <v>-182954.26</v>
      </c>
      <c r="G59" s="79"/>
    </row>
    <row r="60" spans="1:7" ht="23.25">
      <c r="A60" s="142" t="s">
        <v>318</v>
      </c>
      <c r="B60" s="141" t="s">
        <v>22</v>
      </c>
      <c r="C60" s="78" t="s">
        <v>309</v>
      </c>
      <c r="D60" s="73">
        <v>0</v>
      </c>
      <c r="E60" s="73">
        <v>146204.04999999999</v>
      </c>
      <c r="F60" s="83">
        <f t="shared" si="1"/>
        <v>-146204.04999999999</v>
      </c>
      <c r="G60" s="79"/>
    </row>
    <row r="61" spans="1:7" ht="34.5">
      <c r="A61" s="142" t="s">
        <v>319</v>
      </c>
      <c r="B61" s="141" t="s">
        <v>22</v>
      </c>
      <c r="C61" s="78" t="s">
        <v>310</v>
      </c>
      <c r="D61" s="73">
        <v>0</v>
      </c>
      <c r="E61" s="73">
        <v>146204.04999999999</v>
      </c>
      <c r="F61" s="83">
        <f t="shared" si="1"/>
        <v>-146204.04999999999</v>
      </c>
      <c r="G61" s="79"/>
    </row>
    <row r="62" spans="1:7" ht="57">
      <c r="A62" s="142" t="s">
        <v>408</v>
      </c>
      <c r="B62" s="141" t="s">
        <v>22</v>
      </c>
      <c r="C62" s="78" t="s">
        <v>405</v>
      </c>
      <c r="D62" s="73">
        <v>0</v>
      </c>
      <c r="E62" s="73">
        <v>36750.21</v>
      </c>
      <c r="F62" s="83">
        <f t="shared" si="1"/>
        <v>-36750.21</v>
      </c>
      <c r="G62" s="79"/>
    </row>
    <row r="63" spans="1:7" ht="57">
      <c r="A63" s="142" t="s">
        <v>409</v>
      </c>
      <c r="B63" s="141" t="s">
        <v>22</v>
      </c>
      <c r="C63" s="78" t="s">
        <v>406</v>
      </c>
      <c r="D63" s="73">
        <v>0</v>
      </c>
      <c r="E63" s="73">
        <v>36750.21</v>
      </c>
      <c r="F63" s="83">
        <f t="shared" si="1"/>
        <v>-36750.21</v>
      </c>
      <c r="G63" s="79"/>
    </row>
    <row r="64" spans="1:7" ht="68.25">
      <c r="A64" s="142" t="s">
        <v>410</v>
      </c>
      <c r="B64" s="141" t="s">
        <v>22</v>
      </c>
      <c r="C64" s="78" t="s">
        <v>407</v>
      </c>
      <c r="D64" s="73">
        <v>0</v>
      </c>
      <c r="E64" s="73">
        <v>36750.21</v>
      </c>
      <c r="F64" s="83">
        <f t="shared" si="1"/>
        <v>-36750.21</v>
      </c>
      <c r="G64" s="79"/>
    </row>
    <row r="65" spans="1:7">
      <c r="A65" s="142" t="s">
        <v>401</v>
      </c>
      <c r="B65" s="141" t="s">
        <v>22</v>
      </c>
      <c r="C65" s="78" t="s">
        <v>393</v>
      </c>
      <c r="D65" s="73">
        <v>0</v>
      </c>
      <c r="E65" s="73">
        <v>13913</v>
      </c>
      <c r="F65" s="83">
        <f t="shared" si="1"/>
        <v>-13913</v>
      </c>
      <c r="G65" s="79"/>
    </row>
    <row r="66" spans="1:7">
      <c r="A66" s="142" t="s">
        <v>402</v>
      </c>
      <c r="B66" s="141" t="s">
        <v>22</v>
      </c>
      <c r="C66" s="78" t="s">
        <v>400</v>
      </c>
      <c r="D66" s="73">
        <v>0</v>
      </c>
      <c r="E66" s="73">
        <v>13913</v>
      </c>
      <c r="F66" s="83">
        <f t="shared" si="1"/>
        <v>-13913</v>
      </c>
      <c r="G66" s="79"/>
    </row>
    <row r="67" spans="1:7" ht="23.25">
      <c r="A67" s="142" t="s">
        <v>403</v>
      </c>
      <c r="B67" s="141" t="s">
        <v>22</v>
      </c>
      <c r="C67" s="78" t="s">
        <v>404</v>
      </c>
      <c r="D67" s="73">
        <v>0</v>
      </c>
      <c r="E67" s="73">
        <v>13913</v>
      </c>
      <c r="F67" s="83">
        <f t="shared" si="1"/>
        <v>-13913</v>
      </c>
      <c r="G67" s="79"/>
    </row>
    <row r="68" spans="1:7">
      <c r="A68" s="142" t="s">
        <v>48</v>
      </c>
      <c r="B68" s="141" t="s">
        <v>22</v>
      </c>
      <c r="C68" s="72" t="s">
        <v>104</v>
      </c>
      <c r="D68" s="73">
        <v>94934522.439999998</v>
      </c>
      <c r="E68" s="73">
        <v>83282160.400000006</v>
      </c>
      <c r="F68" s="83">
        <f t="shared" ref="F68:F86" si="2">D68-E68</f>
        <v>11652362.039999992</v>
      </c>
      <c r="G68" s="80"/>
    </row>
    <row r="69" spans="1:7" ht="23.25">
      <c r="A69" s="142" t="s">
        <v>49</v>
      </c>
      <c r="B69" s="141" t="s">
        <v>22</v>
      </c>
      <c r="C69" s="72" t="s">
        <v>105</v>
      </c>
      <c r="D69" s="73">
        <v>94891330</v>
      </c>
      <c r="E69" s="73">
        <v>83238967.959999993</v>
      </c>
      <c r="F69" s="83">
        <f t="shared" si="2"/>
        <v>11652362.040000007</v>
      </c>
      <c r="G69" s="80"/>
    </row>
    <row r="70" spans="1:7" ht="23.25">
      <c r="A70" s="142" t="s">
        <v>50</v>
      </c>
      <c r="B70" s="141" t="s">
        <v>22</v>
      </c>
      <c r="C70" s="72" t="s">
        <v>106</v>
      </c>
      <c r="D70" s="73">
        <v>6639200</v>
      </c>
      <c r="E70" s="73">
        <v>4979700</v>
      </c>
      <c r="F70" s="83">
        <f t="shared" si="2"/>
        <v>1659500</v>
      </c>
      <c r="G70" s="80"/>
    </row>
    <row r="71" spans="1:7" ht="34.5">
      <c r="A71" s="142" t="s">
        <v>101</v>
      </c>
      <c r="B71" s="141" t="s">
        <v>22</v>
      </c>
      <c r="C71" s="78" t="s">
        <v>124</v>
      </c>
      <c r="D71" s="73">
        <v>6639200</v>
      </c>
      <c r="E71" s="73">
        <v>4979700</v>
      </c>
      <c r="F71" s="83">
        <f t="shared" si="2"/>
        <v>1659500</v>
      </c>
      <c r="G71" s="80"/>
    </row>
    <row r="72" spans="1:7" ht="34.5">
      <c r="A72" s="142" t="s">
        <v>102</v>
      </c>
      <c r="B72" s="141" t="s">
        <v>22</v>
      </c>
      <c r="C72" s="78" t="s">
        <v>125</v>
      </c>
      <c r="D72" s="73">
        <v>6639200</v>
      </c>
      <c r="E72" s="73">
        <v>4979700</v>
      </c>
      <c r="F72" s="83">
        <f t="shared" si="2"/>
        <v>1659500</v>
      </c>
      <c r="G72" s="80"/>
    </row>
    <row r="73" spans="1:7" ht="23.25">
      <c r="A73" s="150" t="s">
        <v>181</v>
      </c>
      <c r="B73" s="141" t="s">
        <v>22</v>
      </c>
      <c r="C73" s="78" t="s">
        <v>180</v>
      </c>
      <c r="D73" s="171">
        <v>86754990</v>
      </c>
      <c r="E73" s="171">
        <v>77300609.579999998</v>
      </c>
      <c r="F73" s="83">
        <f t="shared" si="2"/>
        <v>9454380.4200000018</v>
      </c>
      <c r="G73" s="80"/>
    </row>
    <row r="74" spans="1:7" ht="22.5">
      <c r="A74" s="152" t="s">
        <v>381</v>
      </c>
      <c r="B74" s="141" t="s">
        <v>22</v>
      </c>
      <c r="C74" s="78" t="s">
        <v>338</v>
      </c>
      <c r="D74" s="73">
        <v>58105180</v>
      </c>
      <c r="E74" s="73">
        <v>57293742.920000002</v>
      </c>
      <c r="F74" s="83">
        <f t="shared" si="2"/>
        <v>811437.07999999821</v>
      </c>
      <c r="G74" s="80"/>
    </row>
    <row r="75" spans="1:7" ht="33.75">
      <c r="A75" s="154" t="s">
        <v>382</v>
      </c>
      <c r="B75" s="141" t="s">
        <v>22</v>
      </c>
      <c r="C75" s="78" t="s">
        <v>339</v>
      </c>
      <c r="D75" s="73">
        <v>58105180</v>
      </c>
      <c r="E75" s="73">
        <v>57293742.920000002</v>
      </c>
      <c r="F75" s="83">
        <f t="shared" ref="F75" si="3">D75-E75</f>
        <v>811437.07999999821</v>
      </c>
      <c r="G75" s="80"/>
    </row>
    <row r="76" spans="1:7" ht="23.25">
      <c r="A76" s="153" t="s">
        <v>177</v>
      </c>
      <c r="B76" s="141" t="s">
        <v>22</v>
      </c>
      <c r="C76" s="78" t="s">
        <v>175</v>
      </c>
      <c r="D76" s="73">
        <v>2787060</v>
      </c>
      <c r="E76" s="73">
        <v>2510714.31</v>
      </c>
      <c r="F76" s="83">
        <f t="shared" si="2"/>
        <v>276345.68999999994</v>
      </c>
      <c r="G76" s="80"/>
    </row>
    <row r="77" spans="1:7" ht="23.25">
      <c r="A77" s="142" t="s">
        <v>178</v>
      </c>
      <c r="B77" s="141" t="s">
        <v>22</v>
      </c>
      <c r="C77" s="78" t="s">
        <v>176</v>
      </c>
      <c r="D77" s="73">
        <v>2787060</v>
      </c>
      <c r="E77" s="73">
        <v>2510714.31</v>
      </c>
      <c r="F77" s="83">
        <f t="shared" si="2"/>
        <v>276345.68999999994</v>
      </c>
      <c r="G77" s="80"/>
    </row>
    <row r="78" spans="1:7" ht="22.5">
      <c r="A78" s="155" t="s">
        <v>385</v>
      </c>
      <c r="B78" s="141" t="s">
        <v>22</v>
      </c>
      <c r="C78" s="78" t="s">
        <v>383</v>
      </c>
      <c r="D78" s="73">
        <v>1650000</v>
      </c>
      <c r="E78" s="73">
        <v>1650000</v>
      </c>
      <c r="F78" s="83">
        <f t="shared" si="2"/>
        <v>0</v>
      </c>
      <c r="G78" s="80"/>
    </row>
    <row r="79" spans="1:7" ht="22.5">
      <c r="A79" s="154" t="s">
        <v>386</v>
      </c>
      <c r="B79" s="141" t="s">
        <v>22</v>
      </c>
      <c r="C79" s="78" t="s">
        <v>384</v>
      </c>
      <c r="D79" s="73">
        <v>1650000</v>
      </c>
      <c r="E79" s="73">
        <v>1650000</v>
      </c>
      <c r="F79" s="83">
        <f t="shared" si="2"/>
        <v>0</v>
      </c>
      <c r="G79" s="80"/>
    </row>
    <row r="80" spans="1:7">
      <c r="A80" s="153" t="s">
        <v>320</v>
      </c>
      <c r="B80" s="141" t="s">
        <v>22</v>
      </c>
      <c r="C80" s="78" t="s">
        <v>311</v>
      </c>
      <c r="D80" s="73">
        <v>24212750</v>
      </c>
      <c r="E80" s="73">
        <v>15846152.35</v>
      </c>
      <c r="F80" s="83">
        <f t="shared" si="2"/>
        <v>8366597.6500000004</v>
      </c>
      <c r="G80" s="80"/>
    </row>
    <row r="81" spans="1:7">
      <c r="A81" s="150" t="s">
        <v>321</v>
      </c>
      <c r="B81" s="141" t="s">
        <v>22</v>
      </c>
      <c r="C81" s="78" t="s">
        <v>312</v>
      </c>
      <c r="D81" s="73">
        <v>24212750</v>
      </c>
      <c r="E81" s="73">
        <v>15846152.35</v>
      </c>
      <c r="F81" s="83">
        <f t="shared" si="2"/>
        <v>8366597.6500000004</v>
      </c>
      <c r="G81" s="80"/>
    </row>
    <row r="82" spans="1:7" ht="23.25">
      <c r="A82" s="175" t="s">
        <v>433</v>
      </c>
      <c r="B82" s="161" t="s">
        <v>22</v>
      </c>
      <c r="C82" s="78" t="s">
        <v>434</v>
      </c>
      <c r="D82" s="73">
        <v>1395000</v>
      </c>
      <c r="E82" s="73">
        <v>0</v>
      </c>
      <c r="F82" s="83">
        <f t="shared" si="2"/>
        <v>1395000</v>
      </c>
      <c r="G82" s="80"/>
    </row>
    <row r="83" spans="1:7" ht="45.75">
      <c r="A83" s="176" t="s">
        <v>322</v>
      </c>
      <c r="B83" s="141" t="s">
        <v>22</v>
      </c>
      <c r="C83" s="78" t="s">
        <v>323</v>
      </c>
      <c r="D83" s="73">
        <v>19817750</v>
      </c>
      <c r="E83" s="73">
        <v>15846152.35</v>
      </c>
      <c r="F83" s="83">
        <f t="shared" si="2"/>
        <v>3971597.6500000004</v>
      </c>
      <c r="G83" s="80"/>
    </row>
    <row r="84" spans="1:7" s="162" customFormat="1" ht="33.75">
      <c r="A84" s="175" t="s">
        <v>435</v>
      </c>
      <c r="B84" s="178">
        <v>10</v>
      </c>
      <c r="C84" s="179" t="s">
        <v>436</v>
      </c>
      <c r="D84" s="73">
        <v>3000000</v>
      </c>
      <c r="E84" s="73">
        <v>0</v>
      </c>
      <c r="F84" s="83">
        <f t="shared" si="2"/>
        <v>3000000</v>
      </c>
    </row>
    <row r="85" spans="1:7" ht="23.25">
      <c r="A85" s="176" t="s">
        <v>103</v>
      </c>
      <c r="B85" s="163" t="s">
        <v>22</v>
      </c>
      <c r="C85" s="164" t="s">
        <v>126</v>
      </c>
      <c r="D85" s="165">
        <v>397500</v>
      </c>
      <c r="E85" s="165">
        <v>198703.75</v>
      </c>
      <c r="F85" s="83">
        <f t="shared" si="2"/>
        <v>198796.25</v>
      </c>
      <c r="G85" s="80"/>
    </row>
    <row r="86" spans="1:7" ht="34.5">
      <c r="A86" s="176" t="s">
        <v>182</v>
      </c>
      <c r="B86" s="141" t="s">
        <v>22</v>
      </c>
      <c r="C86" s="78" t="s">
        <v>127</v>
      </c>
      <c r="D86" s="73">
        <v>397500</v>
      </c>
      <c r="E86" s="73">
        <v>198703.75</v>
      </c>
      <c r="F86" s="83">
        <f t="shared" si="2"/>
        <v>198796.25</v>
      </c>
      <c r="G86" s="80"/>
    </row>
    <row r="87" spans="1:7" ht="45.75">
      <c r="A87" s="176" t="s">
        <v>183</v>
      </c>
      <c r="B87" s="145" t="s">
        <v>22</v>
      </c>
      <c r="C87" s="134" t="s">
        <v>128</v>
      </c>
      <c r="D87" s="135">
        <v>397500</v>
      </c>
      <c r="E87" s="135">
        <v>198703.75</v>
      </c>
      <c r="F87" s="174">
        <f t="shared" ref="F87:F93" si="4">D87-E87</f>
        <v>198796.25</v>
      </c>
      <c r="G87" s="80"/>
    </row>
    <row r="88" spans="1:7">
      <c r="A88" s="175" t="s">
        <v>443</v>
      </c>
      <c r="B88" s="173" t="s">
        <v>22</v>
      </c>
      <c r="C88" s="134" t="s">
        <v>442</v>
      </c>
      <c r="D88" s="135">
        <v>1099640</v>
      </c>
      <c r="E88" s="135">
        <v>759954.63</v>
      </c>
      <c r="F88" s="172">
        <f t="shared" si="4"/>
        <v>339685.37</v>
      </c>
      <c r="G88" s="80"/>
    </row>
    <row r="89" spans="1:7" ht="23.25">
      <c r="A89" s="175" t="s">
        <v>438</v>
      </c>
      <c r="B89" s="141" t="s">
        <v>22</v>
      </c>
      <c r="C89" s="78" t="s">
        <v>437</v>
      </c>
      <c r="D89" s="73">
        <v>1099640</v>
      </c>
      <c r="E89" s="73">
        <v>759954.63</v>
      </c>
      <c r="F89" s="170">
        <f t="shared" si="4"/>
        <v>339685.37</v>
      </c>
      <c r="G89" s="80"/>
    </row>
    <row r="90" spans="1:7" ht="23.25">
      <c r="A90" s="175" t="s">
        <v>439</v>
      </c>
      <c r="B90" s="141" t="s">
        <v>22</v>
      </c>
      <c r="C90" s="78" t="s">
        <v>440</v>
      </c>
      <c r="D90" s="73">
        <v>1099640</v>
      </c>
      <c r="E90" s="73">
        <v>759954.63</v>
      </c>
      <c r="F90" s="170">
        <f t="shared" si="4"/>
        <v>339685.37</v>
      </c>
      <c r="G90" s="80"/>
    </row>
    <row r="91" spans="1:7" ht="23.25">
      <c r="A91" s="175" t="s">
        <v>439</v>
      </c>
      <c r="B91" s="141" t="s">
        <v>22</v>
      </c>
      <c r="C91" s="78" t="s">
        <v>441</v>
      </c>
      <c r="D91" s="73">
        <v>1099640</v>
      </c>
      <c r="E91" s="73">
        <v>759954.63</v>
      </c>
      <c r="F91" s="170">
        <f t="shared" si="4"/>
        <v>339685.37</v>
      </c>
      <c r="G91" s="80"/>
    </row>
    <row r="92" spans="1:7" ht="45">
      <c r="A92" s="177" t="s">
        <v>342</v>
      </c>
      <c r="B92" s="166" t="s">
        <v>22</v>
      </c>
      <c r="C92" s="167" t="s">
        <v>340</v>
      </c>
      <c r="D92" s="168">
        <v>43192.44</v>
      </c>
      <c r="E92" s="168">
        <v>43192.44</v>
      </c>
      <c r="F92" s="169">
        <f t="shared" si="4"/>
        <v>0</v>
      </c>
      <c r="G92" s="80"/>
    </row>
    <row r="93" spans="1:7" ht="68.25">
      <c r="A93" s="156" t="s">
        <v>344</v>
      </c>
      <c r="B93" s="146" t="s">
        <v>22</v>
      </c>
      <c r="C93" s="136" t="s">
        <v>343</v>
      </c>
      <c r="D93" s="137">
        <v>43192.44</v>
      </c>
      <c r="E93" s="137">
        <v>43192.44</v>
      </c>
      <c r="F93" s="138">
        <f t="shared" si="4"/>
        <v>0</v>
      </c>
      <c r="G93" s="80"/>
    </row>
    <row r="94" spans="1:7" ht="45.75">
      <c r="A94" s="151" t="s">
        <v>345</v>
      </c>
      <c r="B94" s="146" t="s">
        <v>22</v>
      </c>
      <c r="C94" s="136" t="s">
        <v>341</v>
      </c>
      <c r="D94" s="137">
        <v>43192.44</v>
      </c>
      <c r="E94" s="137">
        <v>43192.44</v>
      </c>
      <c r="F94" s="138">
        <f t="shared" ref="F94" si="5">D94-E94</f>
        <v>0</v>
      </c>
      <c r="G94" s="80"/>
    </row>
  </sheetData>
  <mergeCells count="10">
    <mergeCell ref="A2:E2"/>
    <mergeCell ref="B7:D7"/>
    <mergeCell ref="B8:D8"/>
    <mergeCell ref="A11:F11"/>
    <mergeCell ref="A12:A14"/>
    <mergeCell ref="B12:B14"/>
    <mergeCell ref="C12:C14"/>
    <mergeCell ref="D12:D14"/>
    <mergeCell ref="E12:E14"/>
    <mergeCell ref="F12:F14"/>
  </mergeCells>
  <pageMargins left="0.39370078740157483" right="0.39370078740157483" top="0.39370078740157483" bottom="0.22" header="0.51181102362204722" footer="0.24"/>
  <pageSetup paperSize="9" scale="67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68"/>
  <sheetViews>
    <sheetView view="pageBreakPreview" topLeftCell="A70" zoomScale="90" zoomScaleNormal="100" zoomScaleSheetLayoutView="90" workbookViewId="0">
      <selection activeCell="E90" sqref="E90"/>
    </sheetView>
  </sheetViews>
  <sheetFormatPr defaultRowHeight="15"/>
  <cols>
    <col min="1" max="1" width="50.7109375" style="1" customWidth="1"/>
    <col min="2" max="2" width="7.5703125" style="1" customWidth="1"/>
    <col min="3" max="3" width="23.140625" style="1" customWidth="1"/>
    <col min="4" max="6" width="19.85546875" style="1" customWidth="1"/>
    <col min="7" max="7" width="9.140625" style="1" hidden="1"/>
    <col min="8" max="8" width="9.140625" style="1"/>
    <col min="9" max="9" width="11.42578125" style="1" bestFit="1" customWidth="1"/>
    <col min="10" max="10" width="12.42578125" style="1" bestFit="1" customWidth="1"/>
    <col min="11" max="16384" width="9.140625" style="1"/>
  </cols>
  <sheetData>
    <row r="1" spans="1:7" ht="14.1" customHeight="1">
      <c r="A1" s="180" t="s">
        <v>51</v>
      </c>
      <c r="B1" s="181"/>
      <c r="C1" s="181"/>
      <c r="D1" s="181"/>
      <c r="E1" s="181"/>
      <c r="F1" s="33" t="s">
        <v>52</v>
      </c>
      <c r="G1" s="3"/>
    </row>
    <row r="2" spans="1:7" ht="14.1" customHeight="1">
      <c r="A2" s="27"/>
      <c r="B2" s="27"/>
      <c r="C2" s="27"/>
      <c r="D2" s="27"/>
      <c r="E2" s="27"/>
      <c r="F2" s="27"/>
      <c r="G2" s="3"/>
    </row>
    <row r="3" spans="1:7" ht="12" customHeight="1">
      <c r="A3" s="188" t="s">
        <v>13</v>
      </c>
      <c r="B3" s="188" t="s">
        <v>14</v>
      </c>
      <c r="C3" s="188" t="s">
        <v>53</v>
      </c>
      <c r="D3" s="190" t="s">
        <v>16</v>
      </c>
      <c r="E3" s="190" t="s">
        <v>17</v>
      </c>
      <c r="F3" s="188" t="s">
        <v>18</v>
      </c>
      <c r="G3" s="34"/>
    </row>
    <row r="4" spans="1:7" ht="12" customHeight="1">
      <c r="A4" s="189"/>
      <c r="B4" s="189"/>
      <c r="C4" s="189"/>
      <c r="D4" s="191"/>
      <c r="E4" s="191"/>
      <c r="F4" s="189"/>
      <c r="G4" s="34"/>
    </row>
    <row r="5" spans="1:7" ht="11.1" customHeight="1">
      <c r="A5" s="189"/>
      <c r="B5" s="189"/>
      <c r="C5" s="189"/>
      <c r="D5" s="191"/>
      <c r="E5" s="191"/>
      <c r="F5" s="189"/>
      <c r="G5" s="34"/>
    </row>
    <row r="6" spans="1:7" ht="12" customHeight="1" thickBot="1">
      <c r="A6" s="30">
        <v>1</v>
      </c>
      <c r="B6" s="31">
        <v>2</v>
      </c>
      <c r="C6" s="35">
        <v>3</v>
      </c>
      <c r="D6" s="36" t="s">
        <v>19</v>
      </c>
      <c r="E6" s="36" t="s">
        <v>20</v>
      </c>
      <c r="F6" s="36" t="s">
        <v>21</v>
      </c>
      <c r="G6" s="37"/>
    </row>
    <row r="7" spans="1:7" ht="16.5" customHeight="1">
      <c r="A7" s="99" t="s">
        <v>136</v>
      </c>
      <c r="B7" s="74" t="s">
        <v>54</v>
      </c>
      <c r="C7" s="105" t="s">
        <v>99</v>
      </c>
      <c r="D7" s="112">
        <f>D9+D12+D15+D19+D23+D27+D31+D35+D47+D51+D55+D59+D63+D67+D82+D101+D104+D115+D123+D127+D131+D139+D151+D155+D43+D97+D135+D74+D89+D111+D78+D107+D143+D147</f>
        <v>120132160</v>
      </c>
      <c r="E7" s="112">
        <f>E9+E12+E15+E19+E23+E27+E31+E35+E47+E51+E55+E59+E63+E67+E82+E101+E104+E115+E123+E127+E131+E139+E151+E155+E43+E97+E135+E74+E89+E111+E78+E107+E143+E147</f>
        <v>100213320.04000001</v>
      </c>
      <c r="F7" s="113">
        <f>D7-E7</f>
        <v>19918839.959999993</v>
      </c>
      <c r="G7" s="108"/>
    </row>
    <row r="8" spans="1:7" ht="12" customHeight="1">
      <c r="A8" s="70" t="s">
        <v>100</v>
      </c>
      <c r="B8" s="106"/>
      <c r="C8" s="107"/>
      <c r="D8" s="107"/>
      <c r="E8" s="107"/>
      <c r="F8" s="114"/>
      <c r="G8" s="108"/>
    </row>
    <row r="9" spans="1:7" ht="57">
      <c r="A9" s="128" t="s">
        <v>148</v>
      </c>
      <c r="B9" s="71" t="s">
        <v>54</v>
      </c>
      <c r="C9" s="78" t="s">
        <v>189</v>
      </c>
      <c r="D9" s="73">
        <v>25100</v>
      </c>
      <c r="E9" s="73">
        <v>12550</v>
      </c>
      <c r="F9" s="157">
        <f>D9-E9</f>
        <v>12550</v>
      </c>
      <c r="G9" s="109"/>
    </row>
    <row r="10" spans="1:7">
      <c r="A10" s="100" t="s">
        <v>64</v>
      </c>
      <c r="B10" s="71" t="s">
        <v>54</v>
      </c>
      <c r="C10" s="78" t="s">
        <v>190</v>
      </c>
      <c r="D10" s="73">
        <v>25100</v>
      </c>
      <c r="E10" s="73">
        <v>12550</v>
      </c>
      <c r="F10" s="157">
        <f>D10-E10</f>
        <v>12550</v>
      </c>
      <c r="G10" s="109"/>
    </row>
    <row r="11" spans="1:7">
      <c r="A11" s="100" t="s">
        <v>65</v>
      </c>
      <c r="B11" s="71" t="s">
        <v>54</v>
      </c>
      <c r="C11" s="78" t="s">
        <v>191</v>
      </c>
      <c r="D11" s="73">
        <v>25100</v>
      </c>
      <c r="E11" s="73">
        <v>12550</v>
      </c>
      <c r="F11" s="157">
        <f>D11-E11</f>
        <v>12550</v>
      </c>
      <c r="G11" s="109"/>
    </row>
    <row r="12" spans="1:7" ht="56.25" customHeight="1">
      <c r="A12" s="129" t="s">
        <v>149</v>
      </c>
      <c r="B12" s="71" t="s">
        <v>54</v>
      </c>
      <c r="C12" s="78" t="s">
        <v>192</v>
      </c>
      <c r="D12" s="73">
        <v>1000</v>
      </c>
      <c r="E12" s="73">
        <v>1000</v>
      </c>
      <c r="F12" s="125">
        <f>D12-E12</f>
        <v>0</v>
      </c>
      <c r="G12" s="109"/>
    </row>
    <row r="13" spans="1:7">
      <c r="A13" s="100" t="s">
        <v>64</v>
      </c>
      <c r="B13" s="71" t="s">
        <v>54</v>
      </c>
      <c r="C13" s="78" t="s">
        <v>193</v>
      </c>
      <c r="D13" s="73">
        <v>1000</v>
      </c>
      <c r="E13" s="73">
        <v>1000</v>
      </c>
      <c r="F13" s="157">
        <f t="shared" ref="F13:F48" si="0">D13-E13</f>
        <v>0</v>
      </c>
      <c r="G13" s="109"/>
    </row>
    <row r="14" spans="1:7">
      <c r="A14" s="100" t="s">
        <v>65</v>
      </c>
      <c r="B14" s="71" t="s">
        <v>54</v>
      </c>
      <c r="C14" s="78" t="s">
        <v>194</v>
      </c>
      <c r="D14" s="73">
        <v>1000</v>
      </c>
      <c r="E14" s="73">
        <v>1000</v>
      </c>
      <c r="F14" s="157">
        <f t="shared" si="0"/>
        <v>0</v>
      </c>
      <c r="G14" s="109"/>
    </row>
    <row r="15" spans="1:7" ht="22.5">
      <c r="A15" s="129" t="s">
        <v>150</v>
      </c>
      <c r="B15" s="120" t="s">
        <v>54</v>
      </c>
      <c r="C15" s="78" t="s">
        <v>195</v>
      </c>
      <c r="D15" s="73">
        <v>100000</v>
      </c>
      <c r="E15" s="125">
        <v>0</v>
      </c>
      <c r="F15" s="157">
        <f t="shared" si="0"/>
        <v>100000</v>
      </c>
      <c r="G15" s="109"/>
    </row>
    <row r="16" spans="1:7" ht="23.25">
      <c r="A16" s="100" t="s">
        <v>55</v>
      </c>
      <c r="B16" s="71" t="s">
        <v>54</v>
      </c>
      <c r="C16" s="78" t="s">
        <v>196</v>
      </c>
      <c r="D16" s="73">
        <v>100000</v>
      </c>
      <c r="E16" s="125">
        <v>0</v>
      </c>
      <c r="F16" s="157">
        <f t="shared" si="0"/>
        <v>100000</v>
      </c>
      <c r="G16" s="109"/>
    </row>
    <row r="17" spans="1:9" ht="23.25">
      <c r="A17" s="100" t="s">
        <v>56</v>
      </c>
      <c r="B17" s="71" t="s">
        <v>54</v>
      </c>
      <c r="C17" s="78" t="s">
        <v>197</v>
      </c>
      <c r="D17" s="73">
        <v>100000</v>
      </c>
      <c r="E17" s="125">
        <v>0</v>
      </c>
      <c r="F17" s="157">
        <f t="shared" si="0"/>
        <v>100000</v>
      </c>
      <c r="G17" s="109"/>
    </row>
    <row r="18" spans="1:9">
      <c r="A18" s="100" t="s">
        <v>57</v>
      </c>
      <c r="B18" s="71" t="s">
        <v>54</v>
      </c>
      <c r="C18" s="78" t="s">
        <v>198</v>
      </c>
      <c r="D18" s="73">
        <v>100000</v>
      </c>
      <c r="E18" s="125">
        <v>0</v>
      </c>
      <c r="F18" s="157">
        <f t="shared" si="0"/>
        <v>100000</v>
      </c>
      <c r="G18" s="109"/>
    </row>
    <row r="19" spans="1:9" ht="22.5" customHeight="1">
      <c r="A19" s="129" t="s">
        <v>151</v>
      </c>
      <c r="B19" s="120" t="s">
        <v>54</v>
      </c>
      <c r="C19" s="78" t="s">
        <v>199</v>
      </c>
      <c r="D19" s="73">
        <v>200000</v>
      </c>
      <c r="E19" s="125">
        <v>99322.4</v>
      </c>
      <c r="F19" s="157">
        <f t="shared" si="0"/>
        <v>100677.6</v>
      </c>
      <c r="G19" s="109"/>
    </row>
    <row r="20" spans="1:9" ht="23.25">
      <c r="A20" s="100" t="s">
        <v>55</v>
      </c>
      <c r="B20" s="120" t="s">
        <v>54</v>
      </c>
      <c r="C20" s="78" t="s">
        <v>200</v>
      </c>
      <c r="D20" s="73">
        <v>200000</v>
      </c>
      <c r="E20" s="125">
        <v>99322.4</v>
      </c>
      <c r="F20" s="157">
        <f t="shared" si="0"/>
        <v>100677.6</v>
      </c>
      <c r="G20" s="109"/>
    </row>
    <row r="21" spans="1:9" ht="23.25">
      <c r="A21" s="100" t="s">
        <v>56</v>
      </c>
      <c r="B21" s="120" t="s">
        <v>54</v>
      </c>
      <c r="C21" s="78" t="s">
        <v>201</v>
      </c>
      <c r="D21" s="73">
        <v>200000</v>
      </c>
      <c r="E21" s="125">
        <v>99322.4</v>
      </c>
      <c r="F21" s="157">
        <f t="shared" si="0"/>
        <v>100677.6</v>
      </c>
      <c r="G21" s="109"/>
    </row>
    <row r="22" spans="1:9">
      <c r="A22" s="100" t="s">
        <v>57</v>
      </c>
      <c r="B22" s="120" t="s">
        <v>54</v>
      </c>
      <c r="C22" s="78" t="s">
        <v>202</v>
      </c>
      <c r="D22" s="73">
        <v>200000</v>
      </c>
      <c r="E22" s="125">
        <v>99322.4</v>
      </c>
      <c r="F22" s="157">
        <f t="shared" si="0"/>
        <v>100677.6</v>
      </c>
      <c r="G22" s="109"/>
    </row>
    <row r="23" spans="1:9" ht="22.5">
      <c r="A23" s="129" t="s">
        <v>152</v>
      </c>
      <c r="B23" s="71" t="s">
        <v>54</v>
      </c>
      <c r="C23" s="78" t="s">
        <v>203</v>
      </c>
      <c r="D23" s="73">
        <v>21000</v>
      </c>
      <c r="E23" s="73">
        <v>20570</v>
      </c>
      <c r="F23" s="157">
        <f t="shared" si="0"/>
        <v>430</v>
      </c>
      <c r="G23" s="109"/>
    </row>
    <row r="24" spans="1:9">
      <c r="A24" s="100" t="s">
        <v>58</v>
      </c>
      <c r="B24" s="71" t="s">
        <v>54</v>
      </c>
      <c r="C24" s="78" t="s">
        <v>204</v>
      </c>
      <c r="D24" s="73">
        <v>21000</v>
      </c>
      <c r="E24" s="73">
        <v>20570</v>
      </c>
      <c r="F24" s="157">
        <f t="shared" si="0"/>
        <v>430</v>
      </c>
      <c r="G24" s="109"/>
    </row>
    <row r="25" spans="1:9">
      <c r="A25" s="100" t="s">
        <v>59</v>
      </c>
      <c r="B25" s="71" t="s">
        <v>54</v>
      </c>
      <c r="C25" s="78" t="s">
        <v>205</v>
      </c>
      <c r="D25" s="73">
        <v>21000</v>
      </c>
      <c r="E25" s="73">
        <v>20570</v>
      </c>
      <c r="F25" s="157">
        <f t="shared" si="0"/>
        <v>430</v>
      </c>
      <c r="G25" s="109"/>
    </row>
    <row r="26" spans="1:9">
      <c r="A26" s="100" t="s">
        <v>70</v>
      </c>
      <c r="B26" s="71" t="s">
        <v>54</v>
      </c>
      <c r="C26" s="78" t="s">
        <v>206</v>
      </c>
      <c r="D26" s="73">
        <v>21000</v>
      </c>
      <c r="E26" s="73">
        <v>20570</v>
      </c>
      <c r="F26" s="157">
        <f t="shared" si="0"/>
        <v>430</v>
      </c>
      <c r="G26" s="109"/>
      <c r="I26" s="126"/>
    </row>
    <row r="27" spans="1:9">
      <c r="A27" s="129" t="s">
        <v>153</v>
      </c>
      <c r="B27" s="71" t="s">
        <v>54</v>
      </c>
      <c r="C27" s="78" t="s">
        <v>207</v>
      </c>
      <c r="D27" s="73">
        <v>1300000</v>
      </c>
      <c r="E27" s="73">
        <v>982999.24</v>
      </c>
      <c r="F27" s="157">
        <f t="shared" si="0"/>
        <v>317000.76</v>
      </c>
      <c r="G27" s="109"/>
    </row>
    <row r="28" spans="1:9">
      <c r="A28" s="100" t="s">
        <v>58</v>
      </c>
      <c r="B28" s="71" t="s">
        <v>54</v>
      </c>
      <c r="C28" s="78" t="s">
        <v>208</v>
      </c>
      <c r="D28" s="73">
        <v>1300000</v>
      </c>
      <c r="E28" s="73">
        <v>982999.24</v>
      </c>
      <c r="F28" s="157">
        <f t="shared" si="0"/>
        <v>317000.76</v>
      </c>
      <c r="G28" s="109"/>
    </row>
    <row r="29" spans="1:9">
      <c r="A29" s="100" t="s">
        <v>59</v>
      </c>
      <c r="B29" s="71" t="s">
        <v>54</v>
      </c>
      <c r="C29" s="78" t="s">
        <v>209</v>
      </c>
      <c r="D29" s="73">
        <v>1300000</v>
      </c>
      <c r="E29" s="73">
        <v>982999.24</v>
      </c>
      <c r="F29" s="157">
        <f t="shared" si="0"/>
        <v>317000.76</v>
      </c>
      <c r="G29" s="109"/>
    </row>
    <row r="30" spans="1:9" ht="23.25">
      <c r="A30" s="100" t="s">
        <v>60</v>
      </c>
      <c r="B30" s="71" t="s">
        <v>54</v>
      </c>
      <c r="C30" s="78" t="s">
        <v>210</v>
      </c>
      <c r="D30" s="73">
        <v>1300000</v>
      </c>
      <c r="E30" s="73">
        <v>982999.24</v>
      </c>
      <c r="F30" s="157">
        <f t="shared" si="0"/>
        <v>317000.76</v>
      </c>
      <c r="G30" s="109"/>
    </row>
    <row r="31" spans="1:9" ht="22.5">
      <c r="A31" s="129" t="s">
        <v>154</v>
      </c>
      <c r="B31" s="71" t="s">
        <v>54</v>
      </c>
      <c r="C31" s="78" t="s">
        <v>211</v>
      </c>
      <c r="D31" s="73">
        <v>9500</v>
      </c>
      <c r="E31" s="73">
        <v>0</v>
      </c>
      <c r="F31" s="157">
        <f t="shared" si="0"/>
        <v>9500</v>
      </c>
      <c r="G31" s="109"/>
    </row>
    <row r="32" spans="1:9" ht="23.25">
      <c r="A32" s="100" t="s">
        <v>55</v>
      </c>
      <c r="B32" s="71" t="s">
        <v>54</v>
      </c>
      <c r="C32" s="78" t="s">
        <v>212</v>
      </c>
      <c r="D32" s="73">
        <v>9500</v>
      </c>
      <c r="E32" s="73">
        <v>0</v>
      </c>
      <c r="F32" s="157">
        <f t="shared" si="0"/>
        <v>9500</v>
      </c>
      <c r="G32" s="109"/>
    </row>
    <row r="33" spans="1:7" ht="23.25">
      <c r="A33" s="100" t="s">
        <v>56</v>
      </c>
      <c r="B33" s="71" t="s">
        <v>54</v>
      </c>
      <c r="C33" s="78" t="s">
        <v>213</v>
      </c>
      <c r="D33" s="73">
        <v>9500</v>
      </c>
      <c r="E33" s="73">
        <v>0</v>
      </c>
      <c r="F33" s="157">
        <f t="shared" si="0"/>
        <v>9500</v>
      </c>
      <c r="G33" s="109"/>
    </row>
    <row r="34" spans="1:7">
      <c r="A34" s="100" t="s">
        <v>57</v>
      </c>
      <c r="B34" s="71" t="s">
        <v>54</v>
      </c>
      <c r="C34" s="78" t="s">
        <v>214</v>
      </c>
      <c r="D34" s="73">
        <v>9500</v>
      </c>
      <c r="E34" s="73">
        <v>0</v>
      </c>
      <c r="F34" s="157">
        <f t="shared" si="0"/>
        <v>9500</v>
      </c>
      <c r="G34" s="109"/>
    </row>
    <row r="35" spans="1:7" ht="22.5">
      <c r="A35" s="129" t="s">
        <v>155</v>
      </c>
      <c r="B35" s="71" t="s">
        <v>54</v>
      </c>
      <c r="C35" s="78" t="s">
        <v>215</v>
      </c>
      <c r="D35" s="73">
        <v>397500</v>
      </c>
      <c r="E35" s="73">
        <v>198703.75</v>
      </c>
      <c r="F35" s="157">
        <f t="shared" si="0"/>
        <v>198796.25</v>
      </c>
      <c r="G35" s="109"/>
    </row>
    <row r="36" spans="1:7" ht="45.75">
      <c r="A36" s="130" t="s">
        <v>158</v>
      </c>
      <c r="B36" s="71" t="s">
        <v>54</v>
      </c>
      <c r="C36" s="78" t="s">
        <v>216</v>
      </c>
      <c r="D36" s="73">
        <v>279818</v>
      </c>
      <c r="E36" s="73">
        <v>194401.05</v>
      </c>
      <c r="F36" s="157">
        <f t="shared" si="0"/>
        <v>85416.950000000012</v>
      </c>
      <c r="G36" s="109"/>
    </row>
    <row r="37" spans="1:7" ht="23.25">
      <c r="A37" s="100" t="s">
        <v>67</v>
      </c>
      <c r="B37" s="71" t="s">
        <v>54</v>
      </c>
      <c r="C37" s="78" t="s">
        <v>217</v>
      </c>
      <c r="D37" s="73">
        <v>279818</v>
      </c>
      <c r="E37" s="73">
        <v>194401.05</v>
      </c>
      <c r="F37" s="157">
        <f t="shared" si="0"/>
        <v>85416.950000000012</v>
      </c>
      <c r="G37" s="109"/>
    </row>
    <row r="38" spans="1:7" ht="23.25">
      <c r="A38" s="100" t="s">
        <v>68</v>
      </c>
      <c r="B38" s="71" t="s">
        <v>54</v>
      </c>
      <c r="C38" s="78" t="s">
        <v>218</v>
      </c>
      <c r="D38" s="73">
        <v>214914</v>
      </c>
      <c r="E38" s="73">
        <v>152856.13</v>
      </c>
      <c r="F38" s="157">
        <f t="shared" si="0"/>
        <v>62057.869999999995</v>
      </c>
      <c r="G38" s="109"/>
    </row>
    <row r="39" spans="1:7" ht="34.5">
      <c r="A39" s="100" t="s">
        <v>69</v>
      </c>
      <c r="B39" s="71" t="s">
        <v>54</v>
      </c>
      <c r="C39" s="78" t="s">
        <v>219</v>
      </c>
      <c r="D39" s="73">
        <v>64904</v>
      </c>
      <c r="E39" s="73">
        <v>41544.92</v>
      </c>
      <c r="F39" s="157">
        <f t="shared" si="0"/>
        <v>23359.08</v>
      </c>
      <c r="G39" s="109"/>
    </row>
    <row r="40" spans="1:7" ht="23.25">
      <c r="A40" s="100" t="s">
        <v>55</v>
      </c>
      <c r="B40" s="71" t="s">
        <v>54</v>
      </c>
      <c r="C40" s="78" t="s">
        <v>220</v>
      </c>
      <c r="D40" s="73">
        <v>117682</v>
      </c>
      <c r="E40" s="73">
        <v>4302.7</v>
      </c>
      <c r="F40" s="157">
        <f t="shared" si="0"/>
        <v>113379.3</v>
      </c>
      <c r="G40" s="109"/>
    </row>
    <row r="41" spans="1:7" ht="23.25">
      <c r="A41" s="100" t="s">
        <v>56</v>
      </c>
      <c r="B41" s="71" t="s">
        <v>54</v>
      </c>
      <c r="C41" s="78" t="s">
        <v>221</v>
      </c>
      <c r="D41" s="73">
        <v>117682</v>
      </c>
      <c r="E41" s="73">
        <v>4302.7</v>
      </c>
      <c r="F41" s="157">
        <f t="shared" si="0"/>
        <v>113379.3</v>
      </c>
      <c r="G41" s="109"/>
    </row>
    <row r="42" spans="1:7">
      <c r="A42" s="100" t="s">
        <v>57</v>
      </c>
      <c r="B42" s="71" t="s">
        <v>54</v>
      </c>
      <c r="C42" s="78" t="s">
        <v>222</v>
      </c>
      <c r="D42" s="73">
        <v>117682</v>
      </c>
      <c r="E42" s="73">
        <v>4302.7</v>
      </c>
      <c r="F42" s="157">
        <f t="shared" si="0"/>
        <v>113379.3</v>
      </c>
      <c r="G42" s="109"/>
    </row>
    <row r="43" spans="1:7" ht="34.5">
      <c r="A43" s="131" t="s">
        <v>174</v>
      </c>
      <c r="B43" s="71" t="s">
        <v>54</v>
      </c>
      <c r="C43" s="78" t="s">
        <v>223</v>
      </c>
      <c r="D43" s="73">
        <v>19837588</v>
      </c>
      <c r="E43" s="73">
        <v>15862014.699999999</v>
      </c>
      <c r="F43" s="157">
        <f t="shared" si="0"/>
        <v>3975573.3000000007</v>
      </c>
      <c r="G43" s="109"/>
    </row>
    <row r="44" spans="1:7" ht="23.25">
      <c r="A44" s="100" t="s">
        <v>55</v>
      </c>
      <c r="B44" s="71" t="s">
        <v>54</v>
      </c>
      <c r="C44" s="72" t="s">
        <v>224</v>
      </c>
      <c r="D44" s="73">
        <v>19837588</v>
      </c>
      <c r="E44" s="73">
        <v>15862014.699999999</v>
      </c>
      <c r="F44" s="157">
        <f t="shared" si="0"/>
        <v>3975573.3000000007</v>
      </c>
      <c r="G44" s="109"/>
    </row>
    <row r="45" spans="1:7" ht="23.25">
      <c r="A45" s="100" t="s">
        <v>56</v>
      </c>
      <c r="B45" s="71" t="s">
        <v>54</v>
      </c>
      <c r="C45" s="72" t="s">
        <v>225</v>
      </c>
      <c r="D45" s="73">
        <v>19837588</v>
      </c>
      <c r="E45" s="73">
        <v>15862014.699999999</v>
      </c>
      <c r="F45" s="157">
        <f t="shared" si="0"/>
        <v>3975573.3000000007</v>
      </c>
      <c r="G45" s="109"/>
    </row>
    <row r="46" spans="1:7">
      <c r="A46" s="100" t="s">
        <v>57</v>
      </c>
      <c r="B46" s="71" t="s">
        <v>54</v>
      </c>
      <c r="C46" s="72" t="s">
        <v>226</v>
      </c>
      <c r="D46" s="73">
        <v>19837588</v>
      </c>
      <c r="E46" s="73">
        <v>15862014.699999999</v>
      </c>
      <c r="F46" s="157">
        <f t="shared" si="0"/>
        <v>3975573.3000000007</v>
      </c>
      <c r="G46" s="109"/>
    </row>
    <row r="47" spans="1:7" ht="22.5">
      <c r="A47" s="129" t="s">
        <v>156</v>
      </c>
      <c r="B47" s="71" t="s">
        <v>54</v>
      </c>
      <c r="C47" s="72" t="s">
        <v>227</v>
      </c>
      <c r="D47" s="73">
        <v>1893730</v>
      </c>
      <c r="E47" s="73">
        <v>428663.36</v>
      </c>
      <c r="F47" s="157">
        <f t="shared" si="0"/>
        <v>1465066.6400000001</v>
      </c>
      <c r="G47" s="109"/>
    </row>
    <row r="48" spans="1:7" ht="23.25">
      <c r="A48" s="100" t="s">
        <v>55</v>
      </c>
      <c r="B48" s="71" t="s">
        <v>54</v>
      </c>
      <c r="C48" s="72" t="s">
        <v>228</v>
      </c>
      <c r="D48" s="73">
        <v>1893730</v>
      </c>
      <c r="E48" s="73">
        <v>428663.36</v>
      </c>
      <c r="F48" s="157">
        <f t="shared" si="0"/>
        <v>1465066.6400000001</v>
      </c>
      <c r="G48" s="109"/>
    </row>
    <row r="49" spans="1:7" ht="23.25">
      <c r="A49" s="100" t="s">
        <v>56</v>
      </c>
      <c r="B49" s="71" t="s">
        <v>54</v>
      </c>
      <c r="C49" s="72" t="s">
        <v>229</v>
      </c>
      <c r="D49" s="73">
        <v>1893730</v>
      </c>
      <c r="E49" s="73">
        <v>428663.36</v>
      </c>
      <c r="F49" s="157">
        <f t="shared" ref="F49:F83" si="1">D49-E49</f>
        <v>1465066.6400000001</v>
      </c>
      <c r="G49" s="109"/>
    </row>
    <row r="50" spans="1:7">
      <c r="A50" s="100" t="s">
        <v>57</v>
      </c>
      <c r="B50" s="71" t="s">
        <v>54</v>
      </c>
      <c r="C50" s="72" t="s">
        <v>230</v>
      </c>
      <c r="D50" s="73">
        <v>1893730</v>
      </c>
      <c r="E50" s="73">
        <v>428663.36</v>
      </c>
      <c r="F50" s="157">
        <f t="shared" si="1"/>
        <v>1465066.6400000001</v>
      </c>
      <c r="G50" s="109"/>
    </row>
    <row r="51" spans="1:7" ht="22.5">
      <c r="A51" s="129" t="s">
        <v>157</v>
      </c>
      <c r="B51" s="71" t="s">
        <v>54</v>
      </c>
      <c r="C51" s="72" t="s">
        <v>231</v>
      </c>
      <c r="D51" s="73">
        <v>1875162</v>
      </c>
      <c r="E51" s="73">
        <v>1420764.12</v>
      </c>
      <c r="F51" s="157">
        <f t="shared" si="1"/>
        <v>454397.87999999989</v>
      </c>
      <c r="G51" s="109"/>
    </row>
    <row r="52" spans="1:7" ht="23.25">
      <c r="A52" s="100" t="s">
        <v>55</v>
      </c>
      <c r="B52" s="71" t="s">
        <v>54</v>
      </c>
      <c r="C52" s="72" t="s">
        <v>232</v>
      </c>
      <c r="D52" s="73">
        <v>1875162</v>
      </c>
      <c r="E52" s="73">
        <v>1420764.12</v>
      </c>
      <c r="F52" s="157">
        <f t="shared" si="1"/>
        <v>454397.87999999989</v>
      </c>
      <c r="G52" s="109"/>
    </row>
    <row r="53" spans="1:7" ht="23.25">
      <c r="A53" s="100" t="s">
        <v>56</v>
      </c>
      <c r="B53" s="71" t="s">
        <v>54</v>
      </c>
      <c r="C53" s="72" t="s">
        <v>233</v>
      </c>
      <c r="D53" s="73">
        <v>1875162</v>
      </c>
      <c r="E53" s="73">
        <v>1420764.12</v>
      </c>
      <c r="F53" s="157">
        <f t="shared" si="1"/>
        <v>454397.87999999989</v>
      </c>
      <c r="G53" s="109"/>
    </row>
    <row r="54" spans="1:7">
      <c r="A54" s="100" t="s">
        <v>57</v>
      </c>
      <c r="B54" s="71" t="s">
        <v>54</v>
      </c>
      <c r="C54" s="72" t="s">
        <v>234</v>
      </c>
      <c r="D54" s="73">
        <v>1875162</v>
      </c>
      <c r="E54" s="73">
        <v>1420764.12</v>
      </c>
      <c r="F54" s="157">
        <f t="shared" si="1"/>
        <v>454397.87999999989</v>
      </c>
      <c r="G54" s="109"/>
    </row>
    <row r="55" spans="1:7" ht="24.75" customHeight="1">
      <c r="A55" s="129" t="s">
        <v>159</v>
      </c>
      <c r="B55" s="71" t="s">
        <v>54</v>
      </c>
      <c r="C55" s="72" t="s">
        <v>235</v>
      </c>
      <c r="D55" s="73">
        <v>185000</v>
      </c>
      <c r="E55" s="73">
        <v>126229.84</v>
      </c>
      <c r="F55" s="73">
        <v>94900</v>
      </c>
      <c r="G55" s="109"/>
    </row>
    <row r="56" spans="1:7" ht="23.25">
      <c r="A56" s="100" t="s">
        <v>55</v>
      </c>
      <c r="B56" s="71" t="s">
        <v>54</v>
      </c>
      <c r="C56" s="72" t="s">
        <v>236</v>
      </c>
      <c r="D56" s="73">
        <v>185000</v>
      </c>
      <c r="E56" s="73">
        <v>126229.84</v>
      </c>
      <c r="F56" s="157">
        <f t="shared" si="1"/>
        <v>58770.16</v>
      </c>
      <c r="G56" s="109"/>
    </row>
    <row r="57" spans="1:7" ht="23.25">
      <c r="A57" s="100" t="s">
        <v>56</v>
      </c>
      <c r="B57" s="71" t="s">
        <v>54</v>
      </c>
      <c r="C57" s="72" t="s">
        <v>237</v>
      </c>
      <c r="D57" s="73">
        <v>185000</v>
      </c>
      <c r="E57" s="73">
        <v>126229.84</v>
      </c>
      <c r="F57" s="157">
        <f t="shared" si="1"/>
        <v>58770.16</v>
      </c>
      <c r="G57" s="109"/>
    </row>
    <row r="58" spans="1:7">
      <c r="A58" s="100" t="s">
        <v>57</v>
      </c>
      <c r="B58" s="71" t="s">
        <v>54</v>
      </c>
      <c r="C58" s="72" t="s">
        <v>238</v>
      </c>
      <c r="D58" s="73">
        <v>185000</v>
      </c>
      <c r="E58" s="73">
        <v>126229.84</v>
      </c>
      <c r="F58" s="157">
        <f t="shared" si="1"/>
        <v>58770.16</v>
      </c>
      <c r="G58" s="109"/>
    </row>
    <row r="59" spans="1:7" ht="33.75">
      <c r="A59" s="129" t="s">
        <v>160</v>
      </c>
      <c r="B59" s="71" t="s">
        <v>54</v>
      </c>
      <c r="C59" s="72" t="s">
        <v>239</v>
      </c>
      <c r="D59" s="73">
        <v>1097157</v>
      </c>
      <c r="E59" s="73">
        <v>1063008.0900000001</v>
      </c>
      <c r="F59" s="157">
        <f t="shared" si="1"/>
        <v>34148.909999999916</v>
      </c>
      <c r="G59" s="109"/>
    </row>
    <row r="60" spans="1:7" ht="23.25">
      <c r="A60" s="100" t="s">
        <v>55</v>
      </c>
      <c r="B60" s="71" t="s">
        <v>54</v>
      </c>
      <c r="C60" s="72" t="s">
        <v>240</v>
      </c>
      <c r="D60" s="73">
        <v>1097157</v>
      </c>
      <c r="E60" s="73">
        <v>1063008.0900000001</v>
      </c>
      <c r="F60" s="157">
        <f t="shared" si="1"/>
        <v>34148.909999999916</v>
      </c>
      <c r="G60" s="109"/>
    </row>
    <row r="61" spans="1:7" ht="23.25">
      <c r="A61" s="100" t="s">
        <v>56</v>
      </c>
      <c r="B61" s="71" t="s">
        <v>54</v>
      </c>
      <c r="C61" s="72" t="s">
        <v>241</v>
      </c>
      <c r="D61" s="73">
        <v>1097157</v>
      </c>
      <c r="E61" s="73">
        <v>1063008.0900000001</v>
      </c>
      <c r="F61" s="157">
        <f t="shared" si="1"/>
        <v>34148.909999999916</v>
      </c>
      <c r="G61" s="109"/>
    </row>
    <row r="62" spans="1:7">
      <c r="A62" s="100" t="s">
        <v>57</v>
      </c>
      <c r="B62" s="71" t="s">
        <v>54</v>
      </c>
      <c r="C62" s="72" t="s">
        <v>242</v>
      </c>
      <c r="D62" s="73">
        <v>1097157</v>
      </c>
      <c r="E62" s="73">
        <v>1063008.0900000001</v>
      </c>
      <c r="F62" s="157">
        <f t="shared" si="1"/>
        <v>34148.909999999916</v>
      </c>
      <c r="G62" s="109"/>
    </row>
    <row r="63" spans="1:7" ht="33.75">
      <c r="A63" s="129" t="s">
        <v>161</v>
      </c>
      <c r="B63" s="71" t="s">
        <v>54</v>
      </c>
      <c r="C63" s="78" t="s">
        <v>243</v>
      </c>
      <c r="D63" s="73">
        <v>400000</v>
      </c>
      <c r="E63" s="125">
        <v>131464</v>
      </c>
      <c r="F63" s="157">
        <f t="shared" si="1"/>
        <v>268536</v>
      </c>
      <c r="G63" s="109"/>
    </row>
    <row r="64" spans="1:7" ht="23.25">
      <c r="A64" s="100" t="s">
        <v>55</v>
      </c>
      <c r="B64" s="71" t="s">
        <v>54</v>
      </c>
      <c r="C64" s="78" t="s">
        <v>244</v>
      </c>
      <c r="D64" s="73">
        <v>400000</v>
      </c>
      <c r="E64" s="125">
        <v>131464</v>
      </c>
      <c r="F64" s="157">
        <f t="shared" si="1"/>
        <v>268536</v>
      </c>
      <c r="G64" s="109"/>
    </row>
    <row r="65" spans="1:10" ht="23.25">
      <c r="A65" s="100" t="s">
        <v>56</v>
      </c>
      <c r="B65" s="71" t="s">
        <v>54</v>
      </c>
      <c r="C65" s="78" t="s">
        <v>245</v>
      </c>
      <c r="D65" s="73">
        <v>400000</v>
      </c>
      <c r="E65" s="125">
        <v>131464</v>
      </c>
      <c r="F65" s="157">
        <f t="shared" si="1"/>
        <v>268536</v>
      </c>
      <c r="G65" s="109"/>
    </row>
    <row r="66" spans="1:10">
      <c r="A66" s="100" t="s">
        <v>57</v>
      </c>
      <c r="B66" s="71" t="s">
        <v>54</v>
      </c>
      <c r="C66" s="78" t="s">
        <v>246</v>
      </c>
      <c r="D66" s="73">
        <v>400000</v>
      </c>
      <c r="E66" s="125">
        <v>131464</v>
      </c>
      <c r="F66" s="157">
        <f t="shared" si="1"/>
        <v>268536</v>
      </c>
      <c r="G66" s="109"/>
    </row>
    <row r="67" spans="1:10" ht="22.5">
      <c r="A67" s="129" t="s">
        <v>162</v>
      </c>
      <c r="B67" s="71" t="s">
        <v>54</v>
      </c>
      <c r="C67" s="78" t="s">
        <v>247</v>
      </c>
      <c r="D67" s="73">
        <v>540000</v>
      </c>
      <c r="E67" s="73">
        <v>443319.42</v>
      </c>
      <c r="F67" s="157">
        <f t="shared" si="1"/>
        <v>96680.580000000016</v>
      </c>
      <c r="G67" s="109"/>
    </row>
    <row r="68" spans="1:10" ht="23.25">
      <c r="A68" s="130" t="s">
        <v>55</v>
      </c>
      <c r="B68" s="71" t="s">
        <v>54</v>
      </c>
      <c r="C68" s="78" t="s">
        <v>248</v>
      </c>
      <c r="D68" s="73">
        <v>539000</v>
      </c>
      <c r="E68" s="73">
        <v>442871.53</v>
      </c>
      <c r="F68" s="157">
        <f t="shared" si="1"/>
        <v>96128.469999999972</v>
      </c>
      <c r="G68" s="109"/>
      <c r="J68" s="126"/>
    </row>
    <row r="69" spans="1:10" ht="23.25">
      <c r="A69" s="100" t="s">
        <v>56</v>
      </c>
      <c r="B69" s="71" t="s">
        <v>54</v>
      </c>
      <c r="C69" s="78" t="s">
        <v>249</v>
      </c>
      <c r="D69" s="73">
        <v>539000</v>
      </c>
      <c r="E69" s="73">
        <v>442871.53</v>
      </c>
      <c r="F69" s="157">
        <f t="shared" si="1"/>
        <v>96128.469999999972</v>
      </c>
      <c r="G69" s="109"/>
    </row>
    <row r="70" spans="1:10">
      <c r="A70" s="100" t="s">
        <v>57</v>
      </c>
      <c r="B70" s="71" t="s">
        <v>54</v>
      </c>
      <c r="C70" s="78" t="s">
        <v>250</v>
      </c>
      <c r="D70" s="73">
        <v>539000</v>
      </c>
      <c r="E70" s="73">
        <v>442871.53</v>
      </c>
      <c r="F70" s="157">
        <f t="shared" si="1"/>
        <v>96128.469999999972</v>
      </c>
      <c r="G70" s="109"/>
    </row>
    <row r="71" spans="1:10">
      <c r="A71" s="131" t="s">
        <v>58</v>
      </c>
      <c r="B71" s="71" t="s">
        <v>54</v>
      </c>
      <c r="C71" s="78" t="s">
        <v>347</v>
      </c>
      <c r="D71" s="73">
        <v>1000</v>
      </c>
      <c r="E71" s="73">
        <v>447.89</v>
      </c>
      <c r="F71" s="157">
        <f t="shared" si="1"/>
        <v>552.11</v>
      </c>
      <c r="G71" s="109"/>
    </row>
    <row r="72" spans="1:10">
      <c r="A72" s="139" t="s">
        <v>350</v>
      </c>
      <c r="B72" s="71" t="s">
        <v>54</v>
      </c>
      <c r="C72" s="78" t="s">
        <v>348</v>
      </c>
      <c r="D72" s="73">
        <v>1000</v>
      </c>
      <c r="E72" s="73">
        <v>447.89</v>
      </c>
      <c r="F72" s="157">
        <f t="shared" si="1"/>
        <v>552.11</v>
      </c>
      <c r="G72" s="109"/>
    </row>
    <row r="73" spans="1:10">
      <c r="A73" s="139" t="s">
        <v>351</v>
      </c>
      <c r="B73" s="71" t="s">
        <v>54</v>
      </c>
      <c r="C73" s="78" t="s">
        <v>349</v>
      </c>
      <c r="D73" s="73">
        <v>1000</v>
      </c>
      <c r="E73" s="73">
        <v>447.89</v>
      </c>
      <c r="F73" s="157">
        <f t="shared" si="1"/>
        <v>552.11</v>
      </c>
      <c r="G73" s="109"/>
    </row>
    <row r="74" spans="1:10" ht="22.5">
      <c r="A74" s="132" t="s">
        <v>353</v>
      </c>
      <c r="B74" s="71" t="s">
        <v>54</v>
      </c>
      <c r="C74" s="78" t="s">
        <v>352</v>
      </c>
      <c r="D74" s="73">
        <v>58105780</v>
      </c>
      <c r="E74" s="73">
        <v>57294334.539999999</v>
      </c>
      <c r="F74" s="157">
        <f t="shared" si="1"/>
        <v>811445.46000000089</v>
      </c>
      <c r="G74" s="109"/>
    </row>
    <row r="75" spans="1:10" ht="23.25">
      <c r="A75" s="100" t="s">
        <v>61</v>
      </c>
      <c r="B75" s="71" t="s">
        <v>54</v>
      </c>
      <c r="C75" s="78" t="s">
        <v>354</v>
      </c>
      <c r="D75" s="73">
        <v>58105780</v>
      </c>
      <c r="E75" s="73">
        <v>57294334.539999999</v>
      </c>
      <c r="F75" s="157">
        <f t="shared" si="1"/>
        <v>811445.46000000089</v>
      </c>
      <c r="G75" s="109"/>
    </row>
    <row r="76" spans="1:10">
      <c r="A76" s="100" t="s">
        <v>62</v>
      </c>
      <c r="B76" s="71" t="s">
        <v>54</v>
      </c>
      <c r="C76" s="78" t="s">
        <v>355</v>
      </c>
      <c r="D76" s="73">
        <v>58105780</v>
      </c>
      <c r="E76" s="73">
        <v>57294334.539999999</v>
      </c>
      <c r="F76" s="157">
        <f t="shared" si="1"/>
        <v>811445.46000000089</v>
      </c>
      <c r="G76" s="109"/>
    </row>
    <row r="77" spans="1:10" ht="34.5">
      <c r="A77" s="100" t="s">
        <v>63</v>
      </c>
      <c r="B77" s="71" t="s">
        <v>54</v>
      </c>
      <c r="C77" s="78" t="s">
        <v>356</v>
      </c>
      <c r="D77" s="73">
        <v>58105780</v>
      </c>
      <c r="E77" s="73">
        <v>57294334.539999999</v>
      </c>
      <c r="F77" s="157">
        <f t="shared" si="1"/>
        <v>811445.46000000089</v>
      </c>
      <c r="G77" s="109"/>
    </row>
    <row r="78" spans="1:10" ht="35.25" customHeight="1">
      <c r="A78" s="132" t="s">
        <v>394</v>
      </c>
      <c r="B78" s="71" t="s">
        <v>54</v>
      </c>
      <c r="C78" s="78" t="s">
        <v>395</v>
      </c>
      <c r="D78" s="73">
        <v>3030350</v>
      </c>
      <c r="E78" s="73">
        <v>0</v>
      </c>
      <c r="F78" s="157">
        <f>D78-E78</f>
        <v>3030350</v>
      </c>
      <c r="G78" s="109"/>
    </row>
    <row r="79" spans="1:10" ht="23.25">
      <c r="A79" s="100" t="s">
        <v>61</v>
      </c>
      <c r="B79" s="71" t="s">
        <v>54</v>
      </c>
      <c r="C79" s="78" t="s">
        <v>396</v>
      </c>
      <c r="D79" s="73">
        <v>3030350</v>
      </c>
      <c r="E79" s="73">
        <v>0</v>
      </c>
      <c r="F79" s="157">
        <f t="shared" ref="F79:F81" si="2">D79-E79</f>
        <v>3030350</v>
      </c>
      <c r="G79" s="109"/>
    </row>
    <row r="80" spans="1:10">
      <c r="A80" s="100" t="s">
        <v>62</v>
      </c>
      <c r="B80" s="71" t="s">
        <v>54</v>
      </c>
      <c r="C80" s="78" t="s">
        <v>397</v>
      </c>
      <c r="D80" s="73">
        <v>3030350</v>
      </c>
      <c r="E80" s="73">
        <v>0</v>
      </c>
      <c r="F80" s="157">
        <f t="shared" si="2"/>
        <v>3030350</v>
      </c>
      <c r="G80" s="109"/>
    </row>
    <row r="81" spans="1:7" ht="34.5">
      <c r="A81" s="100" t="s">
        <v>63</v>
      </c>
      <c r="B81" s="71" t="s">
        <v>54</v>
      </c>
      <c r="C81" s="78" t="s">
        <v>398</v>
      </c>
      <c r="D81" s="73">
        <v>3030350</v>
      </c>
      <c r="E81" s="73">
        <v>0</v>
      </c>
      <c r="F81" s="157">
        <f t="shared" si="2"/>
        <v>3030350</v>
      </c>
      <c r="G81" s="109"/>
    </row>
    <row r="82" spans="1:7" ht="36" customHeight="1">
      <c r="A82" s="129" t="s">
        <v>163</v>
      </c>
      <c r="B82" s="120" t="s">
        <v>54</v>
      </c>
      <c r="C82" s="78" t="s">
        <v>251</v>
      </c>
      <c r="D82" s="73">
        <v>1411883</v>
      </c>
      <c r="E82" s="73">
        <v>890711.61</v>
      </c>
      <c r="F82" s="157">
        <f t="shared" si="1"/>
        <v>521171.39</v>
      </c>
      <c r="G82" s="109"/>
    </row>
    <row r="83" spans="1:7" ht="24" customHeight="1">
      <c r="A83" s="100" t="s">
        <v>55</v>
      </c>
      <c r="B83" s="71" t="s">
        <v>54</v>
      </c>
      <c r="C83" s="78" t="s">
        <v>252</v>
      </c>
      <c r="D83" s="73">
        <v>1299640</v>
      </c>
      <c r="E83" s="73">
        <v>890711.61</v>
      </c>
      <c r="F83" s="157">
        <f t="shared" si="1"/>
        <v>408928.39</v>
      </c>
      <c r="G83" s="110"/>
    </row>
    <row r="84" spans="1:7" ht="23.25">
      <c r="A84" s="100" t="s">
        <v>56</v>
      </c>
      <c r="B84" s="71" t="s">
        <v>54</v>
      </c>
      <c r="C84" s="78" t="s">
        <v>253</v>
      </c>
      <c r="D84" s="73">
        <v>1299640</v>
      </c>
      <c r="E84" s="73">
        <v>890711.61</v>
      </c>
      <c r="F84" s="157">
        <f t="shared" ref="F84:F131" si="3">D84-E84</f>
        <v>408928.39</v>
      </c>
      <c r="G84" s="15"/>
    </row>
    <row r="85" spans="1:7">
      <c r="A85" s="100" t="s">
        <v>57</v>
      </c>
      <c r="B85" s="71" t="s">
        <v>54</v>
      </c>
      <c r="C85" s="78" t="s">
        <v>254</v>
      </c>
      <c r="D85" s="73">
        <v>1299640</v>
      </c>
      <c r="E85" s="73">
        <v>890711.61</v>
      </c>
      <c r="F85" s="157">
        <f t="shared" si="3"/>
        <v>408928.39</v>
      </c>
      <c r="G85" s="80"/>
    </row>
    <row r="86" spans="1:7" ht="23.25">
      <c r="A86" s="100" t="s">
        <v>61</v>
      </c>
      <c r="B86" s="71" t="s">
        <v>54</v>
      </c>
      <c r="C86" s="78" t="s">
        <v>255</v>
      </c>
      <c r="D86" s="73">
        <v>112243</v>
      </c>
      <c r="E86" s="73">
        <v>0</v>
      </c>
      <c r="F86" s="157">
        <f t="shared" si="3"/>
        <v>112243</v>
      </c>
      <c r="G86" s="80"/>
    </row>
    <row r="87" spans="1:7">
      <c r="A87" s="100" t="s">
        <v>62</v>
      </c>
      <c r="B87" s="71" t="s">
        <v>54</v>
      </c>
      <c r="C87" s="78" t="s">
        <v>256</v>
      </c>
      <c r="D87" s="73">
        <v>112243</v>
      </c>
      <c r="E87" s="73">
        <v>0</v>
      </c>
      <c r="F87" s="157">
        <f t="shared" si="3"/>
        <v>112243</v>
      </c>
      <c r="G87" s="80"/>
    </row>
    <row r="88" spans="1:7" ht="34.5">
      <c r="A88" s="100" t="s">
        <v>63</v>
      </c>
      <c r="B88" s="71" t="s">
        <v>54</v>
      </c>
      <c r="C88" s="78" t="s">
        <v>257</v>
      </c>
      <c r="D88" s="73">
        <v>112243</v>
      </c>
      <c r="E88" s="73">
        <v>0</v>
      </c>
      <c r="F88" s="157">
        <f t="shared" si="3"/>
        <v>112243</v>
      </c>
      <c r="G88" s="80"/>
    </row>
    <row r="89" spans="1:7" ht="23.25">
      <c r="A89" s="139" t="s">
        <v>258</v>
      </c>
      <c r="B89" s="120" t="s">
        <v>54</v>
      </c>
      <c r="C89" s="78" t="s">
        <v>357</v>
      </c>
      <c r="D89" s="73">
        <v>8258000</v>
      </c>
      <c r="E89" s="73">
        <v>7978268.3899999997</v>
      </c>
      <c r="F89" s="157">
        <f t="shared" si="3"/>
        <v>279731.61000000034</v>
      </c>
      <c r="G89" s="80"/>
    </row>
    <row r="90" spans="1:7" ht="23.25">
      <c r="A90" s="100" t="s">
        <v>55</v>
      </c>
      <c r="B90" s="71" t="s">
        <v>54</v>
      </c>
      <c r="C90" s="78" t="s">
        <v>358</v>
      </c>
      <c r="D90" s="73">
        <v>8248000</v>
      </c>
      <c r="E90" s="73">
        <v>7976447.3300000001</v>
      </c>
      <c r="F90" s="157">
        <f t="shared" si="3"/>
        <v>271552.66999999993</v>
      </c>
      <c r="G90" s="80"/>
    </row>
    <row r="91" spans="1:7" ht="23.25">
      <c r="A91" s="100" t="s">
        <v>56</v>
      </c>
      <c r="B91" s="71" t="s">
        <v>54</v>
      </c>
      <c r="C91" s="78" t="s">
        <v>359</v>
      </c>
      <c r="D91" s="73">
        <v>8248000</v>
      </c>
      <c r="E91" s="73">
        <v>7976447.3300000001</v>
      </c>
      <c r="F91" s="157">
        <f t="shared" si="3"/>
        <v>271552.66999999993</v>
      </c>
      <c r="G91" s="80"/>
    </row>
    <row r="92" spans="1:7">
      <c r="A92" s="100" t="s">
        <v>57</v>
      </c>
      <c r="B92" s="71" t="s">
        <v>54</v>
      </c>
      <c r="C92" s="78" t="s">
        <v>360</v>
      </c>
      <c r="D92" s="73">
        <v>7648000</v>
      </c>
      <c r="E92" s="73">
        <v>7646276.5</v>
      </c>
      <c r="F92" s="157">
        <f t="shared" si="3"/>
        <v>1723.5</v>
      </c>
      <c r="G92" s="80"/>
    </row>
    <row r="93" spans="1:7">
      <c r="A93" s="130" t="s">
        <v>167</v>
      </c>
      <c r="B93" s="71" t="s">
        <v>54</v>
      </c>
      <c r="C93" s="78" t="s">
        <v>361</v>
      </c>
      <c r="D93" s="73">
        <v>600000</v>
      </c>
      <c r="E93" s="73">
        <v>330170.83</v>
      </c>
      <c r="F93" s="157">
        <f t="shared" si="3"/>
        <v>269829.17</v>
      </c>
      <c r="G93" s="80"/>
    </row>
    <row r="94" spans="1:7">
      <c r="A94" s="131" t="s">
        <v>58</v>
      </c>
      <c r="B94" s="71" t="s">
        <v>54</v>
      </c>
      <c r="C94" s="78" t="s">
        <v>363</v>
      </c>
      <c r="D94" s="73">
        <v>10000</v>
      </c>
      <c r="E94" s="73">
        <v>1821.06</v>
      </c>
      <c r="F94" s="157">
        <f t="shared" si="3"/>
        <v>8178.9400000000005</v>
      </c>
      <c r="G94" s="80"/>
    </row>
    <row r="95" spans="1:7">
      <c r="A95" s="139" t="s">
        <v>350</v>
      </c>
      <c r="B95" s="71" t="s">
        <v>54</v>
      </c>
      <c r="C95" s="78" t="s">
        <v>362</v>
      </c>
      <c r="D95" s="73">
        <v>10000</v>
      </c>
      <c r="E95" s="73">
        <v>1821.06</v>
      </c>
      <c r="F95" s="157">
        <f t="shared" si="3"/>
        <v>8178.9400000000005</v>
      </c>
      <c r="G95" s="80"/>
    </row>
    <row r="96" spans="1:7">
      <c r="A96" s="139" t="s">
        <v>351</v>
      </c>
      <c r="B96" s="71" t="s">
        <v>54</v>
      </c>
      <c r="C96" s="78" t="s">
        <v>364</v>
      </c>
      <c r="D96" s="73">
        <v>10000</v>
      </c>
      <c r="E96" s="73">
        <v>1821.06</v>
      </c>
      <c r="F96" s="157">
        <f t="shared" si="3"/>
        <v>8178.9400000000005</v>
      </c>
      <c r="G96" s="80"/>
    </row>
    <row r="97" spans="1:7" ht="26.25" customHeight="1">
      <c r="A97" s="139" t="s">
        <v>365</v>
      </c>
      <c r="B97" s="71" t="s">
        <v>54</v>
      </c>
      <c r="C97" s="78" t="s">
        <v>259</v>
      </c>
      <c r="D97" s="73">
        <v>1140000</v>
      </c>
      <c r="E97" s="73">
        <v>540380</v>
      </c>
      <c r="F97" s="157">
        <f t="shared" si="3"/>
        <v>599620</v>
      </c>
      <c r="G97" s="80"/>
    </row>
    <row r="98" spans="1:7">
      <c r="A98" s="131" t="s">
        <v>58</v>
      </c>
      <c r="B98" s="71" t="s">
        <v>54</v>
      </c>
      <c r="C98" s="78" t="s">
        <v>260</v>
      </c>
      <c r="D98" s="73">
        <v>1140000</v>
      </c>
      <c r="E98" s="73">
        <v>540380</v>
      </c>
      <c r="F98" s="157">
        <f t="shared" si="3"/>
        <v>599620</v>
      </c>
      <c r="G98" s="80"/>
    </row>
    <row r="99" spans="1:7" ht="34.5" customHeight="1">
      <c r="A99" s="131" t="s">
        <v>263</v>
      </c>
      <c r="B99" s="71" t="s">
        <v>54</v>
      </c>
      <c r="C99" s="78" t="s">
        <v>261</v>
      </c>
      <c r="D99" s="73">
        <v>1140000</v>
      </c>
      <c r="E99" s="73">
        <v>540380</v>
      </c>
      <c r="F99" s="157">
        <f t="shared" si="3"/>
        <v>599620</v>
      </c>
      <c r="G99" s="80"/>
    </row>
    <row r="100" spans="1:7" ht="50.25" customHeight="1">
      <c r="A100" s="131" t="s">
        <v>264</v>
      </c>
      <c r="B100" s="71" t="s">
        <v>54</v>
      </c>
      <c r="C100" s="78" t="s">
        <v>262</v>
      </c>
      <c r="D100" s="73">
        <v>1140000</v>
      </c>
      <c r="E100" s="73">
        <v>540380</v>
      </c>
      <c r="F100" s="157">
        <f t="shared" si="3"/>
        <v>599620</v>
      </c>
      <c r="G100" s="80"/>
    </row>
    <row r="101" spans="1:7" ht="56.25">
      <c r="A101" s="129" t="s">
        <v>164</v>
      </c>
      <c r="B101" s="120" t="s">
        <v>54</v>
      </c>
      <c r="C101" s="78" t="s">
        <v>265</v>
      </c>
      <c r="D101" s="73">
        <v>100000</v>
      </c>
      <c r="E101" s="73">
        <v>100000</v>
      </c>
      <c r="F101" s="157">
        <f t="shared" si="3"/>
        <v>0</v>
      </c>
      <c r="G101" s="80"/>
    </row>
    <row r="102" spans="1:7">
      <c r="A102" s="100" t="s">
        <v>64</v>
      </c>
      <c r="B102" s="71" t="s">
        <v>54</v>
      </c>
      <c r="C102" s="78" t="s">
        <v>266</v>
      </c>
      <c r="D102" s="73">
        <v>100000</v>
      </c>
      <c r="E102" s="73">
        <v>100000</v>
      </c>
      <c r="F102" s="157">
        <f t="shared" si="3"/>
        <v>0</v>
      </c>
      <c r="G102" s="80"/>
    </row>
    <row r="103" spans="1:7">
      <c r="A103" s="100" t="s">
        <v>65</v>
      </c>
      <c r="B103" s="71" t="s">
        <v>54</v>
      </c>
      <c r="C103" s="78" t="s">
        <v>267</v>
      </c>
      <c r="D103" s="73">
        <v>100000</v>
      </c>
      <c r="E103" s="73">
        <v>100000</v>
      </c>
      <c r="F103" s="157">
        <f t="shared" si="3"/>
        <v>0</v>
      </c>
      <c r="G103" s="80"/>
    </row>
    <row r="104" spans="1:7" ht="108.75" customHeight="1">
      <c r="A104" s="129" t="s">
        <v>165</v>
      </c>
      <c r="B104" s="71" t="s">
        <v>54</v>
      </c>
      <c r="C104" s="78" t="s">
        <v>268</v>
      </c>
      <c r="D104" s="73">
        <v>2400000</v>
      </c>
      <c r="E104" s="125">
        <v>1400000</v>
      </c>
      <c r="F104" s="157">
        <f t="shared" si="3"/>
        <v>1000000</v>
      </c>
      <c r="G104" s="80"/>
    </row>
    <row r="105" spans="1:7">
      <c r="A105" s="100" t="s">
        <v>64</v>
      </c>
      <c r="B105" s="120" t="s">
        <v>54</v>
      </c>
      <c r="C105" s="78" t="s">
        <v>269</v>
      </c>
      <c r="D105" s="73">
        <v>2400000</v>
      </c>
      <c r="E105" s="125">
        <v>1400000</v>
      </c>
      <c r="F105" s="157">
        <f t="shared" si="3"/>
        <v>1000000</v>
      </c>
      <c r="G105" s="80"/>
    </row>
    <row r="106" spans="1:7">
      <c r="A106" s="100" t="s">
        <v>65</v>
      </c>
      <c r="B106" s="71" t="s">
        <v>54</v>
      </c>
      <c r="C106" s="78" t="s">
        <v>270</v>
      </c>
      <c r="D106" s="73">
        <v>2400000</v>
      </c>
      <c r="E106" s="125">
        <v>1400000</v>
      </c>
      <c r="F106" s="157">
        <f t="shared" si="3"/>
        <v>1000000</v>
      </c>
      <c r="G106" s="80"/>
    </row>
    <row r="107" spans="1:7" ht="23.25">
      <c r="A107" s="131" t="s">
        <v>416</v>
      </c>
      <c r="B107" s="71" t="s">
        <v>54</v>
      </c>
      <c r="C107" s="78" t="s">
        <v>412</v>
      </c>
      <c r="D107" s="73">
        <v>316650</v>
      </c>
      <c r="E107" s="125">
        <v>0</v>
      </c>
      <c r="F107" s="157">
        <f t="shared" si="3"/>
        <v>316650</v>
      </c>
      <c r="G107" s="80"/>
    </row>
    <row r="108" spans="1:7" ht="23.25">
      <c r="A108" s="100" t="s">
        <v>55</v>
      </c>
      <c r="B108" s="71" t="s">
        <v>54</v>
      </c>
      <c r="C108" s="78" t="s">
        <v>413</v>
      </c>
      <c r="D108" s="73">
        <v>316650</v>
      </c>
      <c r="E108" s="125">
        <v>0</v>
      </c>
      <c r="F108" s="157">
        <f t="shared" ref="F108:F110" si="4">D108-E108</f>
        <v>316650</v>
      </c>
      <c r="G108" s="80"/>
    </row>
    <row r="109" spans="1:7" ht="23.25">
      <c r="A109" s="100" t="s">
        <v>56</v>
      </c>
      <c r="B109" s="71" t="s">
        <v>54</v>
      </c>
      <c r="C109" s="78" t="s">
        <v>414</v>
      </c>
      <c r="D109" s="73">
        <v>316650</v>
      </c>
      <c r="E109" s="125">
        <v>0</v>
      </c>
      <c r="F109" s="157">
        <f t="shared" si="4"/>
        <v>316650</v>
      </c>
      <c r="G109" s="80"/>
    </row>
    <row r="110" spans="1:7">
      <c r="A110" s="100" t="s">
        <v>57</v>
      </c>
      <c r="B110" s="71" t="s">
        <v>54</v>
      </c>
      <c r="C110" s="78" t="s">
        <v>415</v>
      </c>
      <c r="D110" s="73">
        <v>316650</v>
      </c>
      <c r="E110" s="125">
        <v>0</v>
      </c>
      <c r="F110" s="157">
        <f t="shared" si="4"/>
        <v>316650</v>
      </c>
      <c r="G110" s="80"/>
    </row>
    <row r="111" spans="1:7" ht="23.25">
      <c r="A111" s="139" t="s">
        <v>367</v>
      </c>
      <c r="B111" s="120" t="s">
        <v>54</v>
      </c>
      <c r="C111" s="78" t="s">
        <v>366</v>
      </c>
      <c r="D111" s="73">
        <v>2887500</v>
      </c>
      <c r="E111" s="125">
        <v>2887500</v>
      </c>
      <c r="F111" s="157">
        <f t="shared" si="3"/>
        <v>0</v>
      </c>
      <c r="G111" s="80"/>
    </row>
    <row r="112" spans="1:7" ht="23.25">
      <c r="A112" s="100" t="s">
        <v>55</v>
      </c>
      <c r="B112" s="120" t="s">
        <v>54</v>
      </c>
      <c r="C112" s="78" t="s">
        <v>368</v>
      </c>
      <c r="D112" s="73">
        <v>2887500</v>
      </c>
      <c r="E112" s="125">
        <v>2887500</v>
      </c>
      <c r="F112" s="157">
        <f t="shared" si="3"/>
        <v>0</v>
      </c>
      <c r="G112" s="80"/>
    </row>
    <row r="113" spans="1:7" ht="23.25">
      <c r="A113" s="100" t="s">
        <v>56</v>
      </c>
      <c r="B113" s="120" t="s">
        <v>54</v>
      </c>
      <c r="C113" s="78" t="s">
        <v>369</v>
      </c>
      <c r="D113" s="73">
        <v>2887500</v>
      </c>
      <c r="E113" s="125">
        <v>2887500</v>
      </c>
      <c r="F113" s="157">
        <f t="shared" si="3"/>
        <v>0</v>
      </c>
      <c r="G113" s="80"/>
    </row>
    <row r="114" spans="1:7">
      <c r="A114" s="100" t="s">
        <v>57</v>
      </c>
      <c r="B114" s="120" t="s">
        <v>54</v>
      </c>
      <c r="C114" s="78" t="s">
        <v>370</v>
      </c>
      <c r="D114" s="73">
        <v>2887500</v>
      </c>
      <c r="E114" s="125">
        <v>2887500</v>
      </c>
      <c r="F114" s="157">
        <f t="shared" si="3"/>
        <v>0</v>
      </c>
      <c r="G114" s="80"/>
    </row>
    <row r="115" spans="1:7" ht="22.5">
      <c r="A115" s="129" t="s">
        <v>166</v>
      </c>
      <c r="B115" s="120" t="s">
        <v>54</v>
      </c>
      <c r="C115" s="78" t="s">
        <v>271</v>
      </c>
      <c r="D115" s="73">
        <v>4240000</v>
      </c>
      <c r="E115" s="125">
        <v>2175965.73</v>
      </c>
      <c r="F115" s="157">
        <f t="shared" si="3"/>
        <v>2064034.27</v>
      </c>
      <c r="G115" s="80"/>
    </row>
    <row r="116" spans="1:7" ht="23.25">
      <c r="A116" s="100" t="s">
        <v>55</v>
      </c>
      <c r="B116" s="71" t="s">
        <v>54</v>
      </c>
      <c r="C116" s="78" t="s">
        <v>272</v>
      </c>
      <c r="D116" s="73">
        <v>4230000</v>
      </c>
      <c r="E116" s="125">
        <v>2175954.5499999998</v>
      </c>
      <c r="F116" s="157">
        <f t="shared" si="3"/>
        <v>2054045.4500000002</v>
      </c>
      <c r="G116" s="80"/>
    </row>
    <row r="117" spans="1:7" ht="23.25">
      <c r="A117" s="100" t="s">
        <v>56</v>
      </c>
      <c r="B117" s="71" t="s">
        <v>54</v>
      </c>
      <c r="C117" s="78" t="s">
        <v>273</v>
      </c>
      <c r="D117" s="73">
        <v>4230000</v>
      </c>
      <c r="E117" s="125">
        <v>2175954.5499999998</v>
      </c>
      <c r="F117" s="157">
        <f t="shared" si="3"/>
        <v>2054045.4500000002</v>
      </c>
      <c r="G117" s="80"/>
    </row>
    <row r="118" spans="1:7">
      <c r="A118" s="100" t="s">
        <v>57</v>
      </c>
      <c r="B118" s="71" t="s">
        <v>54</v>
      </c>
      <c r="C118" s="78" t="s">
        <v>274</v>
      </c>
      <c r="D118" s="73">
        <v>430000</v>
      </c>
      <c r="E118" s="73">
        <v>154576.79999999999</v>
      </c>
      <c r="F118" s="157">
        <f t="shared" si="3"/>
        <v>275423.2</v>
      </c>
      <c r="G118" s="80"/>
    </row>
    <row r="119" spans="1:7">
      <c r="A119" s="130" t="s">
        <v>167</v>
      </c>
      <c r="B119" s="120" t="s">
        <v>54</v>
      </c>
      <c r="C119" s="78" t="s">
        <v>275</v>
      </c>
      <c r="D119" s="73">
        <v>3800000</v>
      </c>
      <c r="E119" s="73">
        <v>2021377.75</v>
      </c>
      <c r="F119" s="157">
        <f t="shared" si="3"/>
        <v>1778622.25</v>
      </c>
      <c r="G119" s="80"/>
    </row>
    <row r="120" spans="1:7">
      <c r="A120" s="131" t="s">
        <v>58</v>
      </c>
      <c r="B120" s="120" t="s">
        <v>54</v>
      </c>
      <c r="C120" s="78" t="s">
        <v>371</v>
      </c>
      <c r="D120" s="73">
        <v>10000</v>
      </c>
      <c r="E120" s="73">
        <v>11.18</v>
      </c>
      <c r="F120" s="157">
        <f t="shared" si="3"/>
        <v>9988.82</v>
      </c>
      <c r="G120" s="80"/>
    </row>
    <row r="121" spans="1:7">
      <c r="A121" s="139" t="s">
        <v>350</v>
      </c>
      <c r="B121" s="120" t="s">
        <v>54</v>
      </c>
      <c r="C121" s="78" t="s">
        <v>372</v>
      </c>
      <c r="D121" s="73">
        <v>10000</v>
      </c>
      <c r="E121" s="73">
        <v>11.18</v>
      </c>
      <c r="F121" s="157">
        <f t="shared" si="3"/>
        <v>9988.82</v>
      </c>
      <c r="G121" s="80"/>
    </row>
    <row r="122" spans="1:7">
      <c r="A122" s="139" t="s">
        <v>351</v>
      </c>
      <c r="B122" s="120" t="s">
        <v>54</v>
      </c>
      <c r="C122" s="78" t="s">
        <v>373</v>
      </c>
      <c r="D122" s="73">
        <v>10000</v>
      </c>
      <c r="E122" s="73">
        <v>11.18</v>
      </c>
      <c r="F122" s="157">
        <f t="shared" si="3"/>
        <v>9988.82</v>
      </c>
      <c r="G122" s="80"/>
    </row>
    <row r="123" spans="1:7" ht="22.5">
      <c r="A123" s="129" t="s">
        <v>168</v>
      </c>
      <c r="B123" s="71" t="s">
        <v>54</v>
      </c>
      <c r="C123" s="78" t="s">
        <v>276</v>
      </c>
      <c r="D123" s="73">
        <v>350000</v>
      </c>
      <c r="E123" s="125">
        <v>35183.379999999997</v>
      </c>
      <c r="F123" s="157">
        <f t="shared" si="3"/>
        <v>314816.62</v>
      </c>
      <c r="G123" s="80"/>
    </row>
    <row r="124" spans="1:7" ht="23.25">
      <c r="A124" s="100" t="s">
        <v>55</v>
      </c>
      <c r="B124" s="120" t="s">
        <v>54</v>
      </c>
      <c r="C124" s="78" t="s">
        <v>277</v>
      </c>
      <c r="D124" s="73">
        <v>350000</v>
      </c>
      <c r="E124" s="125">
        <v>35183.379999999997</v>
      </c>
      <c r="F124" s="157">
        <f t="shared" si="3"/>
        <v>314816.62</v>
      </c>
      <c r="G124" s="80"/>
    </row>
    <row r="125" spans="1:7" ht="23.25">
      <c r="A125" s="100" t="s">
        <v>56</v>
      </c>
      <c r="B125" s="71" t="s">
        <v>54</v>
      </c>
      <c r="C125" s="78" t="s">
        <v>278</v>
      </c>
      <c r="D125" s="73">
        <v>350000</v>
      </c>
      <c r="E125" s="125">
        <v>35183.379999999997</v>
      </c>
      <c r="F125" s="157">
        <f t="shared" si="3"/>
        <v>314816.62</v>
      </c>
      <c r="G125" s="80"/>
    </row>
    <row r="126" spans="1:7">
      <c r="A126" s="100" t="s">
        <v>57</v>
      </c>
      <c r="B126" s="120" t="s">
        <v>54</v>
      </c>
      <c r="C126" s="78" t="s">
        <v>279</v>
      </c>
      <c r="D126" s="73">
        <v>350000</v>
      </c>
      <c r="E126" s="125">
        <v>35183.379999999997</v>
      </c>
      <c r="F126" s="157">
        <f t="shared" si="3"/>
        <v>314816.62</v>
      </c>
      <c r="G126" s="80"/>
    </row>
    <row r="127" spans="1:7" ht="22.5">
      <c r="A127" s="129" t="s">
        <v>169</v>
      </c>
      <c r="B127" s="71" t="s">
        <v>54</v>
      </c>
      <c r="C127" s="78" t="s">
        <v>280</v>
      </c>
      <c r="D127" s="73">
        <v>3084600</v>
      </c>
      <c r="E127" s="73">
        <v>2574482.69</v>
      </c>
      <c r="F127" s="73">
        <v>46362.3</v>
      </c>
      <c r="G127" s="80"/>
    </row>
    <row r="128" spans="1:7" ht="23.25">
      <c r="A128" s="100" t="s">
        <v>55</v>
      </c>
      <c r="B128" s="71" t="s">
        <v>54</v>
      </c>
      <c r="C128" s="78" t="s">
        <v>281</v>
      </c>
      <c r="D128" s="73">
        <v>3084600</v>
      </c>
      <c r="E128" s="73">
        <v>2574482.69</v>
      </c>
      <c r="F128" s="157">
        <f t="shared" si="3"/>
        <v>510117.31000000006</v>
      </c>
      <c r="G128" s="80"/>
    </row>
    <row r="129" spans="1:7" ht="23.25">
      <c r="A129" s="100" t="s">
        <v>56</v>
      </c>
      <c r="B129" s="71" t="s">
        <v>54</v>
      </c>
      <c r="C129" s="78" t="s">
        <v>282</v>
      </c>
      <c r="D129" s="73">
        <v>3084600</v>
      </c>
      <c r="E129" s="73">
        <v>2574482.69</v>
      </c>
      <c r="F129" s="157">
        <f t="shared" si="3"/>
        <v>510117.31000000006</v>
      </c>
      <c r="G129" s="80"/>
    </row>
    <row r="130" spans="1:7">
      <c r="A130" s="100" t="s">
        <v>57</v>
      </c>
      <c r="B130" s="71" t="s">
        <v>54</v>
      </c>
      <c r="C130" s="78" t="s">
        <v>283</v>
      </c>
      <c r="D130" s="73">
        <v>3084600</v>
      </c>
      <c r="E130" s="73">
        <v>2574482.69</v>
      </c>
      <c r="F130" s="157">
        <f t="shared" si="3"/>
        <v>510117.31000000006</v>
      </c>
      <c r="G130" s="80"/>
    </row>
    <row r="131" spans="1:7" ht="22.5">
      <c r="A131" s="129" t="s">
        <v>170</v>
      </c>
      <c r="B131" s="120" t="s">
        <v>54</v>
      </c>
      <c r="C131" s="78" t="s">
        <v>139</v>
      </c>
      <c r="D131" s="73">
        <v>860000</v>
      </c>
      <c r="E131" s="73">
        <v>32406</v>
      </c>
      <c r="F131" s="157">
        <f t="shared" si="3"/>
        <v>827594</v>
      </c>
      <c r="G131" s="80"/>
    </row>
    <row r="132" spans="1:7" ht="23.25">
      <c r="A132" s="100" t="s">
        <v>55</v>
      </c>
      <c r="B132" s="120" t="s">
        <v>54</v>
      </c>
      <c r="C132" s="78" t="s">
        <v>140</v>
      </c>
      <c r="D132" s="73">
        <v>860000</v>
      </c>
      <c r="E132" s="73">
        <v>32406</v>
      </c>
      <c r="F132" s="157">
        <f t="shared" ref="F132:F163" si="5">D132-E132</f>
        <v>827594</v>
      </c>
      <c r="G132" s="80"/>
    </row>
    <row r="133" spans="1:7" ht="23.25">
      <c r="A133" s="100" t="s">
        <v>56</v>
      </c>
      <c r="B133" s="120" t="s">
        <v>54</v>
      </c>
      <c r="C133" s="78" t="s">
        <v>141</v>
      </c>
      <c r="D133" s="73">
        <v>860000</v>
      </c>
      <c r="E133" s="73">
        <v>32406</v>
      </c>
      <c r="F133" s="157">
        <f t="shared" si="5"/>
        <v>827594</v>
      </c>
      <c r="G133" s="80"/>
    </row>
    <row r="134" spans="1:7">
      <c r="A134" s="100" t="s">
        <v>57</v>
      </c>
      <c r="B134" s="120" t="s">
        <v>54</v>
      </c>
      <c r="C134" s="78" t="s">
        <v>142</v>
      </c>
      <c r="D134" s="73">
        <v>860000</v>
      </c>
      <c r="E134" s="73">
        <v>32406</v>
      </c>
      <c r="F134" s="157">
        <f t="shared" si="5"/>
        <v>827594</v>
      </c>
      <c r="G134" s="80"/>
    </row>
    <row r="135" spans="1:7" ht="22.5">
      <c r="A135" s="129" t="s">
        <v>172</v>
      </c>
      <c r="B135" s="120" t="s">
        <v>54</v>
      </c>
      <c r="C135" s="78" t="s">
        <v>285</v>
      </c>
      <c r="D135" s="73">
        <v>2787338.73</v>
      </c>
      <c r="E135" s="73">
        <v>2510965.41</v>
      </c>
      <c r="F135" s="157">
        <f t="shared" si="5"/>
        <v>276373.31999999983</v>
      </c>
      <c r="G135" s="80"/>
    </row>
    <row r="136" spans="1:7" ht="23.25">
      <c r="A136" s="100" t="s">
        <v>55</v>
      </c>
      <c r="B136" s="120" t="s">
        <v>54</v>
      </c>
      <c r="C136" s="78" t="s">
        <v>284</v>
      </c>
      <c r="D136" s="73">
        <v>2787338.73</v>
      </c>
      <c r="E136" s="73">
        <v>2510965.41</v>
      </c>
      <c r="F136" s="157">
        <f t="shared" si="5"/>
        <v>276373.31999999983</v>
      </c>
      <c r="G136" s="80"/>
    </row>
    <row r="137" spans="1:7" ht="23.25">
      <c r="A137" s="100" t="s">
        <v>56</v>
      </c>
      <c r="B137" s="120" t="s">
        <v>54</v>
      </c>
      <c r="C137" s="78" t="s">
        <v>286</v>
      </c>
      <c r="D137" s="73">
        <v>2787338.73</v>
      </c>
      <c r="E137" s="73">
        <v>2510965.41</v>
      </c>
      <c r="F137" s="157">
        <f t="shared" si="5"/>
        <v>276373.31999999983</v>
      </c>
      <c r="G137" s="80"/>
    </row>
    <row r="138" spans="1:7">
      <c r="A138" s="100" t="s">
        <v>57</v>
      </c>
      <c r="B138" s="120" t="s">
        <v>54</v>
      </c>
      <c r="C138" s="78" t="s">
        <v>287</v>
      </c>
      <c r="D138" s="73">
        <v>2787338.73</v>
      </c>
      <c r="E138" s="73">
        <v>2510965.41</v>
      </c>
      <c r="F138" s="157">
        <f t="shared" si="5"/>
        <v>276373.31999999983</v>
      </c>
      <c r="G138" s="80"/>
    </row>
    <row r="139" spans="1:7" ht="22.5">
      <c r="A139" s="129" t="s">
        <v>171</v>
      </c>
      <c r="B139" s="120" t="s">
        <v>54</v>
      </c>
      <c r="C139" s="78" t="s">
        <v>288</v>
      </c>
      <c r="D139" s="73">
        <v>1062221.27</v>
      </c>
      <c r="E139" s="125">
        <v>631609.68999999994</v>
      </c>
      <c r="F139" s="157">
        <f t="shared" si="5"/>
        <v>430611.58000000007</v>
      </c>
      <c r="G139" s="80"/>
    </row>
    <row r="140" spans="1:7" ht="23.25">
      <c r="A140" s="100" t="s">
        <v>55</v>
      </c>
      <c r="B140" s="120" t="s">
        <v>54</v>
      </c>
      <c r="C140" s="78" t="s">
        <v>289</v>
      </c>
      <c r="D140" s="73">
        <v>1062221.27</v>
      </c>
      <c r="E140" s="125">
        <v>631609.68999999994</v>
      </c>
      <c r="F140" s="157">
        <f t="shared" si="5"/>
        <v>430611.58000000007</v>
      </c>
      <c r="G140" s="80"/>
    </row>
    <row r="141" spans="1:7" ht="23.25">
      <c r="A141" s="100" t="s">
        <v>56</v>
      </c>
      <c r="B141" s="120" t="s">
        <v>54</v>
      </c>
      <c r="C141" s="78" t="s">
        <v>290</v>
      </c>
      <c r="D141" s="73">
        <v>1062221.27</v>
      </c>
      <c r="E141" s="125">
        <v>631609.68999999994</v>
      </c>
      <c r="F141" s="157">
        <f t="shared" si="5"/>
        <v>430611.58000000007</v>
      </c>
      <c r="G141" s="80"/>
    </row>
    <row r="142" spans="1:7">
      <c r="A142" s="100" t="s">
        <v>57</v>
      </c>
      <c r="B142" s="120" t="s">
        <v>54</v>
      </c>
      <c r="C142" s="78" t="s">
        <v>291</v>
      </c>
      <c r="D142" s="73">
        <v>1062221.27</v>
      </c>
      <c r="E142" s="125">
        <v>631609.68999999994</v>
      </c>
      <c r="F142" s="157">
        <f t="shared" si="5"/>
        <v>430611.58000000007</v>
      </c>
      <c r="G142" s="80"/>
    </row>
    <row r="143" spans="1:7" ht="23.25">
      <c r="A143" s="131" t="s">
        <v>425</v>
      </c>
      <c r="B143" s="120" t="s">
        <v>54</v>
      </c>
      <c r="C143" s="78" t="s">
        <v>417</v>
      </c>
      <c r="D143" s="73">
        <v>1395000</v>
      </c>
      <c r="E143" s="125">
        <v>0</v>
      </c>
      <c r="F143" s="157">
        <f t="shared" si="5"/>
        <v>1395000</v>
      </c>
      <c r="G143" s="80"/>
    </row>
    <row r="144" spans="1:7" ht="23.25">
      <c r="A144" s="100" t="s">
        <v>55</v>
      </c>
      <c r="B144" s="120" t="s">
        <v>54</v>
      </c>
      <c r="C144" s="78" t="s">
        <v>418</v>
      </c>
      <c r="D144" s="73">
        <v>1395000</v>
      </c>
      <c r="E144" s="125">
        <v>0</v>
      </c>
      <c r="F144" s="157">
        <f t="shared" ref="F144:F147" si="6">D144-E144</f>
        <v>1395000</v>
      </c>
      <c r="G144" s="80"/>
    </row>
    <row r="145" spans="1:7" ht="23.25">
      <c r="A145" s="100" t="s">
        <v>56</v>
      </c>
      <c r="B145" s="120" t="s">
        <v>54</v>
      </c>
      <c r="C145" s="78" t="s">
        <v>419</v>
      </c>
      <c r="D145" s="73">
        <v>1395000</v>
      </c>
      <c r="E145" s="125">
        <v>0</v>
      </c>
      <c r="F145" s="157">
        <f t="shared" si="6"/>
        <v>1395000</v>
      </c>
      <c r="G145" s="80"/>
    </row>
    <row r="146" spans="1:7">
      <c r="A146" s="100" t="s">
        <v>57</v>
      </c>
      <c r="B146" s="120" t="s">
        <v>54</v>
      </c>
      <c r="C146" s="78" t="s">
        <v>420</v>
      </c>
      <c r="D146" s="73">
        <v>1395000</v>
      </c>
      <c r="E146" s="125">
        <v>0</v>
      </c>
      <c r="F146" s="157">
        <f t="shared" si="6"/>
        <v>1395000</v>
      </c>
      <c r="G146" s="80"/>
    </row>
    <row r="147" spans="1:7" ht="23.25">
      <c r="A147" s="131" t="s">
        <v>416</v>
      </c>
      <c r="B147" s="71" t="s">
        <v>54</v>
      </c>
      <c r="C147" s="78" t="s">
        <v>421</v>
      </c>
      <c r="D147" s="73">
        <v>105000</v>
      </c>
      <c r="E147" s="125">
        <v>0</v>
      </c>
      <c r="F147" s="157">
        <f t="shared" si="6"/>
        <v>105000</v>
      </c>
      <c r="G147" s="80"/>
    </row>
    <row r="148" spans="1:7" ht="23.25">
      <c r="A148" s="100" t="s">
        <v>55</v>
      </c>
      <c r="B148" s="71" t="s">
        <v>54</v>
      </c>
      <c r="C148" s="78" t="s">
        <v>422</v>
      </c>
      <c r="D148" s="73">
        <v>105000</v>
      </c>
      <c r="E148" s="125">
        <v>0</v>
      </c>
      <c r="F148" s="157">
        <f t="shared" ref="F148:F150" si="7">D148-E148</f>
        <v>105000</v>
      </c>
      <c r="G148" s="80"/>
    </row>
    <row r="149" spans="1:7" ht="23.25">
      <c r="A149" s="100" t="s">
        <v>56</v>
      </c>
      <c r="B149" s="71" t="s">
        <v>54</v>
      </c>
      <c r="C149" s="78" t="s">
        <v>423</v>
      </c>
      <c r="D149" s="73">
        <v>105000</v>
      </c>
      <c r="E149" s="125">
        <v>0</v>
      </c>
      <c r="F149" s="157">
        <f t="shared" si="7"/>
        <v>105000</v>
      </c>
      <c r="G149" s="80"/>
    </row>
    <row r="150" spans="1:7">
      <c r="A150" s="100" t="s">
        <v>57</v>
      </c>
      <c r="B150" s="71" t="s">
        <v>54</v>
      </c>
      <c r="C150" s="78" t="s">
        <v>424</v>
      </c>
      <c r="D150" s="73">
        <v>105000</v>
      </c>
      <c r="E150" s="125">
        <v>0</v>
      </c>
      <c r="F150" s="157">
        <f t="shared" si="7"/>
        <v>105000</v>
      </c>
      <c r="G150" s="80"/>
    </row>
    <row r="151" spans="1:7" ht="22.5">
      <c r="A151" s="129" t="s">
        <v>173</v>
      </c>
      <c r="B151" s="71" t="s">
        <v>54</v>
      </c>
      <c r="C151" s="78" t="s">
        <v>292</v>
      </c>
      <c r="D151" s="73">
        <v>100000</v>
      </c>
      <c r="E151" s="73">
        <v>12560</v>
      </c>
      <c r="F151" s="157">
        <f t="shared" si="5"/>
        <v>87440</v>
      </c>
      <c r="G151" s="80"/>
    </row>
    <row r="152" spans="1:7" ht="23.25">
      <c r="A152" s="100" t="s">
        <v>55</v>
      </c>
      <c r="B152" s="71" t="s">
        <v>54</v>
      </c>
      <c r="C152" s="78" t="s">
        <v>293</v>
      </c>
      <c r="D152" s="73">
        <v>100000</v>
      </c>
      <c r="E152" s="73">
        <v>12560</v>
      </c>
      <c r="F152" s="157">
        <f t="shared" si="5"/>
        <v>87440</v>
      </c>
      <c r="G152" s="80"/>
    </row>
    <row r="153" spans="1:7" ht="23.25">
      <c r="A153" s="100" t="s">
        <v>56</v>
      </c>
      <c r="B153" s="71" t="s">
        <v>54</v>
      </c>
      <c r="C153" s="78" t="s">
        <v>294</v>
      </c>
      <c r="D153" s="73">
        <v>100000</v>
      </c>
      <c r="E153" s="73">
        <v>12560</v>
      </c>
      <c r="F153" s="157">
        <f t="shared" si="5"/>
        <v>87440</v>
      </c>
      <c r="G153" s="80"/>
    </row>
    <row r="154" spans="1:7">
      <c r="A154" s="100" t="s">
        <v>57</v>
      </c>
      <c r="B154" s="71" t="s">
        <v>54</v>
      </c>
      <c r="C154" s="78" t="s">
        <v>295</v>
      </c>
      <c r="D154" s="73">
        <v>100000</v>
      </c>
      <c r="E154" s="73">
        <v>12560</v>
      </c>
      <c r="F154" s="157">
        <f t="shared" si="5"/>
        <v>87440</v>
      </c>
      <c r="G154" s="80"/>
    </row>
    <row r="155" spans="1:7" ht="22.5">
      <c r="A155" s="129" t="s">
        <v>304</v>
      </c>
      <c r="B155" s="71" t="s">
        <v>54</v>
      </c>
      <c r="C155" s="118" t="s">
        <v>296</v>
      </c>
      <c r="D155" s="73">
        <v>615100</v>
      </c>
      <c r="E155" s="73">
        <v>358343.67999999999</v>
      </c>
      <c r="F155" s="117">
        <f t="shared" si="5"/>
        <v>256756.32</v>
      </c>
      <c r="G155" s="80"/>
    </row>
    <row r="156" spans="1:7" ht="45.75">
      <c r="A156" s="38" t="s">
        <v>66</v>
      </c>
      <c r="B156" s="120" t="s">
        <v>54</v>
      </c>
      <c r="C156" s="118" t="s">
        <v>297</v>
      </c>
      <c r="D156" s="73">
        <v>510100</v>
      </c>
      <c r="E156" s="73">
        <v>303994.62</v>
      </c>
      <c r="F156" s="117">
        <f t="shared" si="5"/>
        <v>206105.38</v>
      </c>
      <c r="G156" s="80"/>
    </row>
    <row r="157" spans="1:7" ht="23.25">
      <c r="A157" s="38" t="s">
        <v>67</v>
      </c>
      <c r="B157" s="71" t="s">
        <v>54</v>
      </c>
      <c r="C157" s="118" t="s">
        <v>298</v>
      </c>
      <c r="D157" s="73">
        <v>510100</v>
      </c>
      <c r="E157" s="73">
        <v>303994.62</v>
      </c>
      <c r="F157" s="117">
        <f t="shared" si="5"/>
        <v>206105.38</v>
      </c>
      <c r="G157" s="80"/>
    </row>
    <row r="158" spans="1:7">
      <c r="A158" s="116" t="s">
        <v>137</v>
      </c>
      <c r="B158" s="71" t="s">
        <v>54</v>
      </c>
      <c r="C158" s="118" t="s">
        <v>299</v>
      </c>
      <c r="D158" s="121">
        <v>391800</v>
      </c>
      <c r="E158" s="119">
        <v>238755.22</v>
      </c>
      <c r="F158" s="117">
        <f t="shared" si="5"/>
        <v>153044.78</v>
      </c>
      <c r="G158" s="80"/>
    </row>
    <row r="159" spans="1:7" ht="34.5">
      <c r="A159" s="122" t="s">
        <v>138</v>
      </c>
      <c r="B159" s="71" t="s">
        <v>54</v>
      </c>
      <c r="C159" s="118" t="s">
        <v>300</v>
      </c>
      <c r="D159" s="121">
        <v>118300</v>
      </c>
      <c r="E159" s="119">
        <v>65239.4</v>
      </c>
      <c r="F159" s="73">
        <f t="shared" si="5"/>
        <v>53060.6</v>
      </c>
      <c r="G159" s="80"/>
    </row>
    <row r="160" spans="1:7" ht="23.25">
      <c r="A160" s="160" t="s">
        <v>55</v>
      </c>
      <c r="B160" s="161" t="s">
        <v>54</v>
      </c>
      <c r="C160" s="118" t="s">
        <v>301</v>
      </c>
      <c r="D160" s="121">
        <v>100000</v>
      </c>
      <c r="E160" s="119">
        <v>51724.06</v>
      </c>
      <c r="F160" s="73">
        <f t="shared" si="5"/>
        <v>48275.94</v>
      </c>
      <c r="G160" s="80"/>
    </row>
    <row r="161" spans="1:7" ht="23.25">
      <c r="A161" s="123" t="s">
        <v>56</v>
      </c>
      <c r="B161" s="120" t="s">
        <v>54</v>
      </c>
      <c r="C161" s="118" t="s">
        <v>302</v>
      </c>
      <c r="D161" s="121">
        <v>100000</v>
      </c>
      <c r="E161" s="119">
        <v>51724.06</v>
      </c>
      <c r="F161" s="73">
        <f t="shared" si="5"/>
        <v>48275.94</v>
      </c>
      <c r="G161" s="80"/>
    </row>
    <row r="162" spans="1:7">
      <c r="A162" s="124" t="s">
        <v>57</v>
      </c>
      <c r="B162" s="120" t="s">
        <v>54</v>
      </c>
      <c r="C162" s="118" t="s">
        <v>303</v>
      </c>
      <c r="D162" s="121">
        <v>100000</v>
      </c>
      <c r="E162" s="119">
        <v>51724.06</v>
      </c>
      <c r="F162" s="73">
        <f t="shared" si="5"/>
        <v>48275.94</v>
      </c>
      <c r="G162" s="80"/>
    </row>
    <row r="163" spans="1:7">
      <c r="A163" s="131" t="s">
        <v>58</v>
      </c>
      <c r="B163" s="120" t="s">
        <v>54</v>
      </c>
      <c r="C163" s="118" t="s">
        <v>374</v>
      </c>
      <c r="D163" s="121">
        <v>5000</v>
      </c>
      <c r="E163" s="119">
        <v>2625</v>
      </c>
      <c r="F163" s="73">
        <f t="shared" si="5"/>
        <v>2375</v>
      </c>
      <c r="G163" s="80"/>
    </row>
    <row r="164" spans="1:7">
      <c r="A164" s="139" t="s">
        <v>350</v>
      </c>
      <c r="B164" s="120" t="s">
        <v>54</v>
      </c>
      <c r="C164" s="118" t="s">
        <v>375</v>
      </c>
      <c r="D164" s="121">
        <v>5000</v>
      </c>
      <c r="E164" s="119">
        <v>2625</v>
      </c>
      <c r="F164" s="73"/>
      <c r="G164" s="80"/>
    </row>
    <row r="165" spans="1:7">
      <c r="A165" s="139" t="s">
        <v>351</v>
      </c>
      <c r="B165" s="120" t="s">
        <v>54</v>
      </c>
      <c r="C165" s="118" t="s">
        <v>376</v>
      </c>
      <c r="D165" s="121">
        <v>5000</v>
      </c>
      <c r="E165" s="119">
        <v>2625</v>
      </c>
      <c r="F165" s="73"/>
      <c r="G165" s="80"/>
    </row>
    <row r="166" spans="1:7" ht="11.25" customHeight="1" thickBot="1">
      <c r="A166" s="140"/>
      <c r="B166" s="111"/>
      <c r="C166" s="111"/>
      <c r="D166" s="111"/>
      <c r="E166" s="111"/>
      <c r="F166" s="159"/>
    </row>
    <row r="167" spans="1:7" ht="15.75" thickBot="1">
      <c r="A167" s="101" t="s">
        <v>71</v>
      </c>
      <c r="B167" s="102">
        <v>450</v>
      </c>
      <c r="C167" s="103" t="s">
        <v>99</v>
      </c>
      <c r="D167" s="133" t="s">
        <v>99</v>
      </c>
      <c r="E167" s="104">
        <v>-4376043.0999999996</v>
      </c>
      <c r="F167" s="158" t="s">
        <v>99</v>
      </c>
    </row>
    <row r="168" spans="1:7">
      <c r="F168" s="115"/>
    </row>
  </sheetData>
  <mergeCells count="7">
    <mergeCell ref="F3:F5"/>
    <mergeCell ref="A1:E1"/>
    <mergeCell ref="A3:A5"/>
    <mergeCell ref="B3:B5"/>
    <mergeCell ref="C3:C5"/>
    <mergeCell ref="D3:D5"/>
    <mergeCell ref="E3:E5"/>
  </mergeCells>
  <pageMargins left="0.39370078740157483" right="0.19685039370078741" top="0.2" bottom="0.26" header="0" footer="0"/>
  <pageSetup paperSize="9" scale="65" fitToHeight="0" orientation="portrait" r:id="rId1"/>
  <rowBreaks count="1" manualBreakCount="1">
    <brk id="106" max="5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G39"/>
  <sheetViews>
    <sheetView tabSelected="1" view="pageBreakPreview" topLeftCell="A19" zoomScaleNormal="100" zoomScaleSheetLayoutView="100" workbookViewId="0">
      <selection activeCell="D33" sqref="D33"/>
    </sheetView>
  </sheetViews>
  <sheetFormatPr defaultRowHeight="15"/>
  <cols>
    <col min="1" max="1" width="47" style="1" customWidth="1"/>
    <col min="2" max="2" width="8" style="1" customWidth="1"/>
    <col min="3" max="3" width="24.85546875" style="1" customWidth="1"/>
    <col min="4" max="5" width="19.85546875" style="1" customWidth="1"/>
    <col min="6" max="6" width="18.5703125" style="1" customWidth="1"/>
    <col min="7" max="7" width="9.140625" style="1" customWidth="1"/>
    <col min="8" max="16384" width="9.140625" style="1"/>
  </cols>
  <sheetData>
    <row r="1" spans="1:7" ht="15" customHeight="1">
      <c r="A1" s="40"/>
      <c r="B1" s="41"/>
      <c r="C1" s="42"/>
      <c r="D1" s="18"/>
      <c r="E1" s="43"/>
      <c r="F1" s="33" t="s">
        <v>72</v>
      </c>
      <c r="G1" s="15"/>
    </row>
    <row r="2" spans="1:7" ht="14.1" customHeight="1">
      <c r="A2" s="180" t="s">
        <v>73</v>
      </c>
      <c r="B2" s="181"/>
      <c r="C2" s="181"/>
      <c r="D2" s="181"/>
      <c r="E2" s="181"/>
      <c r="F2" s="181"/>
      <c r="G2" s="15"/>
    </row>
    <row r="3" spans="1:7" ht="12" customHeight="1">
      <c r="A3" s="44"/>
      <c r="B3" s="45"/>
      <c r="C3" s="46"/>
      <c r="D3" s="47"/>
      <c r="E3" s="48"/>
      <c r="F3" s="49"/>
      <c r="G3" s="15"/>
    </row>
    <row r="4" spans="1:7" ht="13.5" customHeight="1">
      <c r="A4" s="188" t="s">
        <v>13</v>
      </c>
      <c r="B4" s="188" t="s">
        <v>14</v>
      </c>
      <c r="C4" s="188" t="s">
        <v>74</v>
      </c>
      <c r="D4" s="188" t="s">
        <v>16</v>
      </c>
      <c r="E4" s="188" t="s">
        <v>17</v>
      </c>
      <c r="F4" s="188" t="s">
        <v>18</v>
      </c>
      <c r="G4" s="15"/>
    </row>
    <row r="5" spans="1:7" ht="12" customHeight="1">
      <c r="A5" s="189"/>
      <c r="B5" s="189"/>
      <c r="C5" s="189"/>
      <c r="D5" s="189"/>
      <c r="E5" s="189"/>
      <c r="F5" s="189"/>
      <c r="G5" s="15"/>
    </row>
    <row r="6" spans="1:7" ht="12" customHeight="1">
      <c r="A6" s="189"/>
      <c r="B6" s="189"/>
      <c r="C6" s="189"/>
      <c r="D6" s="189"/>
      <c r="E6" s="189"/>
      <c r="F6" s="189"/>
      <c r="G6" s="15"/>
    </row>
    <row r="7" spans="1:7" ht="11.25" customHeight="1">
      <c r="A7" s="189"/>
      <c r="B7" s="189"/>
      <c r="C7" s="189"/>
      <c r="D7" s="189"/>
      <c r="E7" s="189"/>
      <c r="F7" s="189"/>
      <c r="G7" s="15"/>
    </row>
    <row r="8" spans="1:7" ht="10.5" customHeight="1">
      <c r="A8" s="189"/>
      <c r="B8" s="189"/>
      <c r="C8" s="189"/>
      <c r="D8" s="189"/>
      <c r="E8" s="189"/>
      <c r="F8" s="189"/>
      <c r="G8" s="15"/>
    </row>
    <row r="9" spans="1:7" ht="12" customHeight="1" thickBot="1">
      <c r="A9" s="30">
        <v>1</v>
      </c>
      <c r="B9" s="31">
        <v>2</v>
      </c>
      <c r="C9" s="35">
        <v>3</v>
      </c>
      <c r="D9" s="36" t="s">
        <v>19</v>
      </c>
      <c r="E9" s="36" t="s">
        <v>20</v>
      </c>
      <c r="F9" s="36" t="s">
        <v>21</v>
      </c>
      <c r="G9" s="15"/>
    </row>
    <row r="10" spans="1:7" ht="18" customHeight="1" thickBot="1">
      <c r="A10" s="39" t="s">
        <v>75</v>
      </c>
      <c r="B10" s="85">
        <v>500</v>
      </c>
      <c r="C10" s="86" t="s">
        <v>23</v>
      </c>
      <c r="D10" s="87">
        <v>5700207.5599999996</v>
      </c>
      <c r="E10" s="88">
        <v>4376043.0999999996</v>
      </c>
      <c r="F10" s="89">
        <f>D10-E10</f>
        <v>1324164.46</v>
      </c>
      <c r="G10" s="15"/>
    </row>
    <row r="11" spans="1:7" ht="12" customHeight="1" thickBot="1">
      <c r="A11" s="50" t="s">
        <v>24</v>
      </c>
      <c r="B11" s="90"/>
      <c r="C11" s="91"/>
      <c r="D11" s="92"/>
      <c r="E11" s="92"/>
      <c r="F11" s="89"/>
      <c r="G11" s="15"/>
    </row>
    <row r="12" spans="1:7" ht="18" customHeight="1" thickBot="1">
      <c r="A12" s="51" t="s">
        <v>76</v>
      </c>
      <c r="B12" s="90">
        <v>520</v>
      </c>
      <c r="C12" s="91" t="s">
        <v>23</v>
      </c>
      <c r="D12" s="93" t="s">
        <v>26</v>
      </c>
      <c r="E12" s="93" t="s">
        <v>26</v>
      </c>
      <c r="F12" s="89"/>
      <c r="G12" s="15"/>
    </row>
    <row r="13" spans="1:7" ht="12" customHeight="1" thickBot="1">
      <c r="A13" s="52" t="s">
        <v>77</v>
      </c>
      <c r="B13" s="90"/>
      <c r="C13" s="91"/>
      <c r="D13" s="92"/>
      <c r="E13" s="92"/>
      <c r="F13" s="89"/>
      <c r="G13" s="15"/>
    </row>
    <row r="14" spans="1:7" ht="14.1" customHeight="1" thickBot="1">
      <c r="A14" s="53" t="s">
        <v>78</v>
      </c>
      <c r="B14" s="90">
        <v>620</v>
      </c>
      <c r="C14" s="91" t="s">
        <v>23</v>
      </c>
      <c r="D14" s="93" t="s">
        <v>26</v>
      </c>
      <c r="E14" s="93" t="s">
        <v>26</v>
      </c>
      <c r="F14" s="89"/>
      <c r="G14" s="15"/>
    </row>
    <row r="15" spans="1:7" ht="12.95" customHeight="1" thickBot="1">
      <c r="A15" s="54" t="s">
        <v>77</v>
      </c>
      <c r="B15" s="90"/>
      <c r="C15" s="91"/>
      <c r="D15" s="92"/>
      <c r="E15" s="92"/>
      <c r="F15" s="89"/>
      <c r="G15" s="15"/>
    </row>
    <row r="16" spans="1:7" ht="12.95" customHeight="1" thickBot="1">
      <c r="A16" s="54" t="s">
        <v>184</v>
      </c>
      <c r="B16" s="90">
        <v>700</v>
      </c>
      <c r="C16" s="91" t="s">
        <v>99</v>
      </c>
      <c r="D16" s="92">
        <v>5700207.5599999996</v>
      </c>
      <c r="E16" s="88">
        <v>4376043.0999999996</v>
      </c>
      <c r="F16" s="89">
        <f>D16-E16</f>
        <v>1324164.46</v>
      </c>
      <c r="G16" s="15"/>
    </row>
    <row r="17" spans="1:7" ht="26.25" customHeight="1">
      <c r="A17" s="53" t="s">
        <v>187</v>
      </c>
      <c r="B17" s="90">
        <v>700</v>
      </c>
      <c r="C17" s="91" t="s">
        <v>185</v>
      </c>
      <c r="D17" s="93">
        <v>5700207.5599999996</v>
      </c>
      <c r="E17" s="88">
        <v>4376043.0999999996</v>
      </c>
      <c r="F17" s="89">
        <f t="shared" ref="F17" si="0">D17-E17</f>
        <v>1324164.46</v>
      </c>
      <c r="G17" s="15"/>
    </row>
    <row r="18" spans="1:7" ht="14.1" customHeight="1">
      <c r="A18" s="53" t="s">
        <v>79</v>
      </c>
      <c r="B18" s="90">
        <v>710</v>
      </c>
      <c r="C18" s="91" t="s">
        <v>99</v>
      </c>
      <c r="D18" s="84">
        <v>-114431952.44</v>
      </c>
      <c r="E18" s="84">
        <v>-95837276.939999998</v>
      </c>
      <c r="F18" s="94" t="s">
        <v>80</v>
      </c>
      <c r="G18" s="15"/>
    </row>
    <row r="19" spans="1:7">
      <c r="A19" s="38" t="s">
        <v>81</v>
      </c>
      <c r="B19" s="90">
        <v>710</v>
      </c>
      <c r="C19" s="91" t="s">
        <v>186</v>
      </c>
      <c r="D19" s="84">
        <v>-114431952.44</v>
      </c>
      <c r="E19" s="84">
        <v>-95837276.939999998</v>
      </c>
      <c r="F19" s="94" t="s">
        <v>80</v>
      </c>
      <c r="G19" s="15"/>
    </row>
    <row r="20" spans="1:7">
      <c r="A20" s="38" t="s">
        <v>82</v>
      </c>
      <c r="B20" s="90">
        <v>710</v>
      </c>
      <c r="C20" s="91" t="s">
        <v>129</v>
      </c>
      <c r="D20" s="84">
        <v>-114431952.44</v>
      </c>
      <c r="E20" s="84">
        <v>-95837276.939999998</v>
      </c>
      <c r="F20" s="94" t="s">
        <v>80</v>
      </c>
      <c r="G20" s="15"/>
    </row>
    <row r="21" spans="1:7" ht="23.25">
      <c r="A21" s="38" t="s">
        <v>83</v>
      </c>
      <c r="B21" s="90">
        <v>710</v>
      </c>
      <c r="C21" s="91" t="s">
        <v>130</v>
      </c>
      <c r="D21" s="84">
        <v>-114431952.44</v>
      </c>
      <c r="E21" s="84">
        <v>-95837276.939999998</v>
      </c>
      <c r="F21" s="94" t="s">
        <v>80</v>
      </c>
      <c r="G21" s="15"/>
    </row>
    <row r="22" spans="1:7" ht="23.25">
      <c r="A22" s="38" t="s">
        <v>84</v>
      </c>
      <c r="B22" s="90">
        <v>710</v>
      </c>
      <c r="C22" s="91" t="s">
        <v>131</v>
      </c>
      <c r="D22" s="84">
        <v>-114431952.44</v>
      </c>
      <c r="E22" s="84">
        <v>-95837276.939999998</v>
      </c>
      <c r="F22" s="94" t="s">
        <v>80</v>
      </c>
      <c r="G22" s="15"/>
    </row>
    <row r="23" spans="1:7" ht="14.1" customHeight="1">
      <c r="A23" s="53" t="s">
        <v>85</v>
      </c>
      <c r="B23" s="90">
        <v>720</v>
      </c>
      <c r="C23" s="91" t="s">
        <v>99</v>
      </c>
      <c r="D23" s="84">
        <v>120132160</v>
      </c>
      <c r="E23" s="93">
        <v>100213320.04000001</v>
      </c>
      <c r="F23" s="94" t="s">
        <v>80</v>
      </c>
      <c r="G23" s="15"/>
    </row>
    <row r="24" spans="1:7">
      <c r="A24" s="38" t="s">
        <v>86</v>
      </c>
      <c r="B24" s="90">
        <v>720</v>
      </c>
      <c r="C24" s="95" t="s">
        <v>188</v>
      </c>
      <c r="D24" s="84">
        <v>120132160</v>
      </c>
      <c r="E24" s="93">
        <v>100213320.04000001</v>
      </c>
      <c r="F24" s="94" t="s">
        <v>80</v>
      </c>
      <c r="G24" s="15"/>
    </row>
    <row r="25" spans="1:7">
      <c r="A25" s="38" t="s">
        <v>87</v>
      </c>
      <c r="B25" s="90">
        <v>720</v>
      </c>
      <c r="C25" s="95" t="s">
        <v>132</v>
      </c>
      <c r="D25" s="84">
        <v>120132160</v>
      </c>
      <c r="E25" s="93">
        <v>100213320.04000001</v>
      </c>
      <c r="F25" s="94" t="s">
        <v>80</v>
      </c>
      <c r="G25" s="15"/>
    </row>
    <row r="26" spans="1:7" ht="23.25">
      <c r="A26" s="38" t="s">
        <v>88</v>
      </c>
      <c r="B26" s="90">
        <v>720</v>
      </c>
      <c r="C26" s="95" t="s">
        <v>133</v>
      </c>
      <c r="D26" s="84">
        <v>120132160</v>
      </c>
      <c r="E26" s="93">
        <v>100213320.04000001</v>
      </c>
      <c r="F26" s="94" t="s">
        <v>80</v>
      </c>
      <c r="G26" s="15"/>
    </row>
    <row r="27" spans="1:7" ht="24" thickBot="1">
      <c r="A27" s="38" t="s">
        <v>89</v>
      </c>
      <c r="B27" s="96">
        <v>720</v>
      </c>
      <c r="C27" s="97" t="s">
        <v>134</v>
      </c>
      <c r="D27" s="84">
        <v>120132160</v>
      </c>
      <c r="E27" s="93">
        <v>100213320.04000001</v>
      </c>
      <c r="F27" s="98" t="s">
        <v>80</v>
      </c>
      <c r="G27" s="15"/>
    </row>
    <row r="28" spans="1:7" ht="9.9499999999999993" customHeight="1">
      <c r="A28" s="55"/>
      <c r="B28" s="56"/>
      <c r="C28" s="56"/>
      <c r="D28" s="57"/>
      <c r="E28" s="58"/>
      <c r="F28" s="58"/>
      <c r="G28" s="15"/>
    </row>
    <row r="29" spans="1:7" ht="9.9499999999999993" customHeight="1">
      <c r="A29" s="17" t="s">
        <v>90</v>
      </c>
      <c r="B29" s="195" t="s">
        <v>346</v>
      </c>
      <c r="C29" s="195"/>
      <c r="D29" s="59"/>
      <c r="E29" s="60"/>
      <c r="F29" s="60"/>
      <c r="G29" s="15"/>
    </row>
    <row r="30" spans="1:7" ht="9.9499999999999993" customHeight="1">
      <c r="A30" s="61" t="s">
        <v>91</v>
      </c>
      <c r="B30" s="192" t="s">
        <v>92</v>
      </c>
      <c r="C30" s="192"/>
      <c r="D30" s="62"/>
      <c r="E30" s="63"/>
      <c r="F30" s="63"/>
      <c r="G30" s="15"/>
    </row>
    <row r="31" spans="1:7" ht="9.9499999999999993" customHeight="1">
      <c r="A31" s="64"/>
      <c r="B31" s="65"/>
      <c r="C31" s="66"/>
      <c r="D31" s="60"/>
      <c r="E31" s="60"/>
      <c r="F31" s="60"/>
      <c r="G31" s="15"/>
    </row>
    <row r="32" spans="1:7" ht="17.100000000000001" customHeight="1">
      <c r="A32" s="11"/>
      <c r="B32" s="67"/>
      <c r="C32" s="66"/>
      <c r="D32" s="11"/>
      <c r="E32" s="11"/>
      <c r="F32" s="11"/>
      <c r="G32" s="15"/>
    </row>
    <row r="33" spans="1:7" ht="17.100000000000001" customHeight="1">
      <c r="A33" s="17" t="s">
        <v>93</v>
      </c>
      <c r="B33" s="195" t="s">
        <v>411</v>
      </c>
      <c r="C33" s="195"/>
      <c r="D33" s="11"/>
      <c r="E33" s="11"/>
      <c r="F33" s="11"/>
      <c r="G33" s="15"/>
    </row>
    <row r="34" spans="1:7" ht="12" customHeight="1">
      <c r="A34" s="61" t="s">
        <v>94</v>
      </c>
      <c r="B34" s="192" t="s">
        <v>92</v>
      </c>
      <c r="C34" s="192"/>
      <c r="D34" s="15"/>
      <c r="E34" s="11"/>
      <c r="F34" s="11"/>
      <c r="G34" s="15"/>
    </row>
    <row r="35" spans="1:7" ht="17.100000000000001" customHeight="1">
      <c r="A35" s="17"/>
      <c r="B35" s="17"/>
      <c r="C35" s="17"/>
      <c r="D35" s="66"/>
      <c r="E35" s="11"/>
      <c r="F35" s="11"/>
      <c r="G35" s="15"/>
    </row>
    <row r="36" spans="1:7" ht="17.100000000000001" customHeight="1">
      <c r="A36" s="17" t="s">
        <v>444</v>
      </c>
      <c r="B36" s="64"/>
      <c r="C36" s="64"/>
      <c r="D36" s="66"/>
      <c r="E36" s="2"/>
      <c r="F36" s="2"/>
      <c r="G36" s="15"/>
    </row>
    <row r="37" spans="1:7" hidden="1">
      <c r="A37" s="68" t="s">
        <v>95</v>
      </c>
      <c r="B37" s="68"/>
      <c r="C37" s="68"/>
      <c r="D37" s="68"/>
      <c r="E37" s="68"/>
      <c r="F37" s="68"/>
      <c r="G37" s="15"/>
    </row>
    <row r="38" spans="1:7" hidden="1">
      <c r="A38" s="193" t="s">
        <v>95</v>
      </c>
      <c r="B38" s="194"/>
      <c r="C38" s="194"/>
      <c r="D38" s="194"/>
      <c r="E38" s="194"/>
      <c r="F38" s="194"/>
      <c r="G38" s="15"/>
    </row>
    <row r="39" spans="1:7" hidden="1">
      <c r="A39" s="69" t="s">
        <v>95</v>
      </c>
      <c r="B39" s="69"/>
      <c r="C39" s="69"/>
      <c r="D39" s="69"/>
      <c r="E39" s="69"/>
      <c r="F39" s="69"/>
      <c r="G39" s="15"/>
    </row>
  </sheetData>
  <mergeCells count="12">
    <mergeCell ref="A2:F2"/>
    <mergeCell ref="A4:A8"/>
    <mergeCell ref="B4:B8"/>
    <mergeCell ref="C4:C8"/>
    <mergeCell ref="D4:D8"/>
    <mergeCell ref="E4:E8"/>
    <mergeCell ref="F4:F8"/>
    <mergeCell ref="B34:C34"/>
    <mergeCell ref="A38:F38"/>
    <mergeCell ref="B29:C29"/>
    <mergeCell ref="B30:C30"/>
    <mergeCell ref="B33:C33"/>
  </mergeCells>
  <pageMargins left="0.55000000000000004" right="0.15" top="0.74803149606299213" bottom="0.35" header="0.31496062992125984" footer="0.31496062992125984"/>
  <pageSetup paperSize="9" scale="67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6C1DE3E1-26E8-4A36-8B8B-88E5D3BCFBF7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Доходы</vt:lpstr>
      <vt:lpstr>Расходы</vt:lpstr>
      <vt:lpstr>Источники</vt:lpstr>
      <vt:lpstr>Источники!Область_печати</vt:lpstr>
      <vt:lpstr>Расходы!Область_печати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Grimalovskay-PC\Грималовская</dc:creator>
  <cp:lastModifiedBy>gorod</cp:lastModifiedBy>
  <cp:lastPrinted>2023-12-01T06:02:41Z</cp:lastPrinted>
  <dcterms:created xsi:type="dcterms:W3CDTF">2019-05-06T13:21:38Z</dcterms:created>
  <dcterms:modified xsi:type="dcterms:W3CDTF">2023-12-01T06:03:58Z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SV_0503117M_20160101_2.xlsx</vt:lpwstr>
  </property>
  <property fmtid="{D5CDD505-2E9C-101B-9397-08002B2CF9AE}" pid="3" name="Название отчета">
    <vt:lpwstr>SV_0503117M_20160101_2.xlsx</vt:lpwstr>
  </property>
  <property fmtid="{D5CDD505-2E9C-101B-9397-08002B2CF9AE}" pid="4" name="Версия клиента">
    <vt:lpwstr>18.2.3.28201</vt:lpwstr>
  </property>
  <property fmtid="{D5CDD505-2E9C-101B-9397-08002B2CF9AE}" pid="5" name="Версия базы">
    <vt:lpwstr>18.2.0.100013505</vt:lpwstr>
  </property>
  <property fmtid="{D5CDD505-2E9C-101B-9397-08002B2CF9AE}" pid="6" name="Тип сервера">
    <vt:lpwstr>MSSQL</vt:lpwstr>
  </property>
  <property fmtid="{D5CDD505-2E9C-101B-9397-08002B2CF9AE}" pid="7" name="Сервер">
    <vt:lpwstr>bss.smolensk.ru</vt:lpwstr>
  </property>
  <property fmtid="{D5CDD505-2E9C-101B-9397-08002B2CF9AE}" pid="8" name="База">
    <vt:lpwstr>svod_smart</vt:lpwstr>
  </property>
  <property fmtid="{D5CDD505-2E9C-101B-9397-08002B2CF9AE}" pid="9" name="Пользователь">
    <vt:lpwstr>r04_gsn</vt:lpwstr>
  </property>
  <property fmtid="{D5CDD505-2E9C-101B-9397-08002B2CF9AE}" pid="10" name="Шаблон">
    <vt:lpwstr>SV_0503117M_20160101</vt:lpwstr>
  </property>
  <property fmtid="{D5CDD505-2E9C-101B-9397-08002B2CF9AE}" pid="11" name="Локальная база">
    <vt:lpwstr>не используется</vt:lpwstr>
  </property>
</Properties>
</file>